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5955" windowHeight="8910" activeTab="0"/>
  </bookViews>
  <sheets>
    <sheet name="címlap" sheetId="1" r:id="rId1"/>
    <sheet name="ERLEV" sheetId="2" r:id="rId2"/>
    <sheet name="MÉRLEG" sheetId="3" r:id="rId3"/>
    <sheet name="KHJEL" sheetId="4" r:id="rId4"/>
  </sheets>
  <definedNames>
    <definedName name="_xlnm.Print_Area" localSheetId="1">'ERLEV'!$A$1:$G$80</definedName>
    <definedName name="_xlnm.Print_Area" localSheetId="3">'KHJEL'!$A$1:$I$90</definedName>
  </definedNames>
  <calcPr fullCalcOnLoad="1"/>
</workbook>
</file>

<file path=xl/sharedStrings.xml><?xml version="1.0" encoding="utf-8"?>
<sst xmlns="http://schemas.openxmlformats.org/spreadsheetml/2006/main" count="331" uniqueCount="214">
  <si>
    <t>A tétel megnevezése</t>
  </si>
  <si>
    <t>Előző év</t>
  </si>
  <si>
    <t>Tárgyév</t>
  </si>
  <si>
    <t>Előző év(ek)</t>
  </si>
  <si>
    <t>helyesbítései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</si>
  <si>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</si>
  <si>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</si>
  <si>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</si>
  <si>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</si>
  <si>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</si>
  <si>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</si>
  <si>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</si>
  <si>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</si>
  <si>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</si>
  <si>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</si>
  <si>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</si>
  <si>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</si>
  <si>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</si>
  <si>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</si>
  <si>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</si>
  <si>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</si>
  <si>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</si>
  <si>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</si>
  <si>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</si>
  <si>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</si>
  <si>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Értékcsökkenési leírás</t>
  </si>
  <si>
    <t>A szervezet által nyújtott támogatások</t>
  </si>
  <si>
    <t>2. Pályázati úton elnyert támogatás</t>
  </si>
  <si>
    <t>3. Közhasznú tevékenységből származó bevétel</t>
  </si>
  <si>
    <t>4. Tagdíjból származó bevétel</t>
  </si>
  <si>
    <t>5. Egyéb bevétel</t>
  </si>
  <si>
    <t>P.H.</t>
  </si>
  <si>
    <t>Tájékoztató adatok</t>
  </si>
  <si>
    <t>ezer forintban</t>
  </si>
  <si>
    <t>Vagyon felhasználásával kapcsolatos kimutatás</t>
  </si>
  <si>
    <t>Közhasznú tevékenységről szóló rövid tartalmi beszámoló</t>
  </si>
  <si>
    <t>Kapott támogatások mértéke</t>
  </si>
  <si>
    <t>Befektetett eszközök</t>
  </si>
  <si>
    <t>I.</t>
  </si>
  <si>
    <t>II.</t>
  </si>
  <si>
    <t>III.</t>
  </si>
  <si>
    <t>Immateriális javak</t>
  </si>
  <si>
    <t>Tárgyi eszközök</t>
  </si>
  <si>
    <t>Befektetett pénzügyi eszközök</t>
  </si>
  <si>
    <t>Forgóeszközök</t>
  </si>
  <si>
    <t>IV.</t>
  </si>
  <si>
    <t>Készletek</t>
  </si>
  <si>
    <t>Követelések</t>
  </si>
  <si>
    <t>Értékpapírok</t>
  </si>
  <si>
    <t>Pénzeszközök</t>
  </si>
  <si>
    <t>ESZKÖZÖK (AKTÍVÁK) ÖSSZESEN</t>
  </si>
  <si>
    <t>Saját tőke</t>
  </si>
  <si>
    <t>Tartalék</t>
  </si>
  <si>
    <t>Céltartalékok</t>
  </si>
  <si>
    <t>Kötelezettségek</t>
  </si>
  <si>
    <t>Hosszú lejáratú kötelezettségek</t>
  </si>
  <si>
    <t>Rövid lejáratú kötelezettségek</t>
  </si>
  <si>
    <t>FORRÁSOK (PASSZÍVÁK) ÖSSZESEN</t>
  </si>
  <si>
    <t>cím: 1076 Budapest, Garay u. 29-31. I/1.</t>
  </si>
  <si>
    <t>Címe: 1076 Budapest, Garay u. 29-31. I/1.</t>
  </si>
  <si>
    <t xml:space="preserve"> </t>
  </si>
  <si>
    <t>egyszerűsített mérleg</t>
  </si>
  <si>
    <t xml:space="preserve">a szervezet vezetője          </t>
  </si>
  <si>
    <t>KÖZHASZNÚ EREDMÉNYLEVEZETÉS</t>
  </si>
  <si>
    <t>EGYSZERŰSÍTETT MÉRLEG</t>
  </si>
  <si>
    <t>Induló tőke / Jegyzett tőke</t>
  </si>
  <si>
    <t>Tőkeváltozás / Eredmény</t>
  </si>
  <si>
    <t>21.</t>
  </si>
  <si>
    <t>22.</t>
  </si>
  <si>
    <t>V.</t>
  </si>
  <si>
    <t>Lekötött tartalék</t>
  </si>
  <si>
    <t>Tárgyévi eredmény közhasznú tevékenységből</t>
  </si>
  <si>
    <t>Tárgyévi eredmény vállalkozási tevékenységből</t>
  </si>
  <si>
    <t>Pénzügyileg rendezett személyi jellegű ráfordítások</t>
  </si>
  <si>
    <t>Bérköltség</t>
  </si>
  <si>
    <t>Pénzügyileg rendezett anyagjellegű ráfordítások</t>
  </si>
  <si>
    <t>Bérjárulékok</t>
  </si>
  <si>
    <t>Személyi jellegű egyéb kifizetések</t>
  </si>
  <si>
    <t>Pénzügyileg rendezett egyéb ráfordítások</t>
  </si>
  <si>
    <t>ebből:  -  megbízási díjak</t>
  </si>
  <si>
    <t xml:space="preserve">           -  tiszteletdíjak</t>
  </si>
  <si>
    <t>(pénzügyileg rendezett)</t>
  </si>
  <si>
    <t>1. Közhasznú célú működésre kapott támogatás</t>
  </si>
  <si>
    <t xml:space="preserve">    a) alapítótól</t>
  </si>
  <si>
    <t xml:space="preserve">    b) központi költségvetésből</t>
  </si>
  <si>
    <t xml:space="preserve">    c) helyi önkormányzattól</t>
  </si>
  <si>
    <t xml:space="preserve">    d) egyéb</t>
  </si>
  <si>
    <t>szám</t>
  </si>
  <si>
    <t>sor-</t>
  </si>
  <si>
    <t>Pénzügyileg rendezett bevételek</t>
  </si>
  <si>
    <t>Pénzbevételt nem jelentő bevételek</t>
  </si>
  <si>
    <t>A.</t>
  </si>
  <si>
    <t>B.</t>
  </si>
  <si>
    <t>C.</t>
  </si>
  <si>
    <t>D.</t>
  </si>
  <si>
    <t>E.</t>
  </si>
  <si>
    <t>F.</t>
  </si>
  <si>
    <t>Összes közhasznú tevékenység bevétele</t>
  </si>
  <si>
    <t>Vállalkozási tevékenység bevétele</t>
  </si>
  <si>
    <t>Közhasznú tevékenység ráfordításai</t>
  </si>
  <si>
    <t>Vállalkozási tevékenység ráfordításai</t>
  </si>
  <si>
    <t>Ráfordításként érvényesíthető kiadások</t>
  </si>
  <si>
    <t>Ráfordítást jelentő eszközváltozások</t>
  </si>
  <si>
    <t>Ráfordítást jelentő elszámolások</t>
  </si>
  <si>
    <t>Ráfordításként nem érvényesíthető kiadások</t>
  </si>
  <si>
    <t>G.</t>
  </si>
  <si>
    <t>H.</t>
  </si>
  <si>
    <t>Adózás előtti eredmény</t>
  </si>
  <si>
    <t>J.</t>
  </si>
  <si>
    <t>K.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</si>
  <si>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</si>
  <si>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</si>
  <si>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</si>
  <si>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</si>
  <si>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</si>
  <si>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</si>
  <si>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</si>
  <si>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</si>
  <si>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</si>
  <si>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</si>
  <si>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</si>
  <si>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</si>
  <si>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</si>
  <si>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</si>
  <si>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</si>
  <si>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</si>
  <si>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közhasznú eredménylevezetés és tájékoztató adatok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</si>
  <si>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</si>
  <si>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</si>
  <si>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</si>
  <si>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</si>
  <si>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</si>
  <si>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</si>
  <si>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</si>
  <si>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</si>
  <si>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</si>
  <si>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</si>
  <si>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</si>
  <si>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Ráfordítást jelentő elszámolások (értékcsökkenés)</t>
  </si>
  <si>
    <t>ezer Ft</t>
  </si>
  <si>
    <t>Székhely: 1076 Budapest, Garay u. 29-31. I.em.1.</t>
  </si>
  <si>
    <t>tudományos tevékenység, kutatás</t>
  </si>
  <si>
    <t>nevelés és oktatás, képességfejlesztés, ismeretterjesztés</t>
  </si>
  <si>
    <t>KÖZHASZNÚSÁGI JELENTÉS</t>
  </si>
  <si>
    <t>Számviteli beszámoló (közhasznú egyszerűsített beszámoló):</t>
  </si>
  <si>
    <t>Vezető tisztségviselőknek nyújtott juttatások</t>
  </si>
  <si>
    <t>Tárgyévi pénzügyi eredmény</t>
  </si>
  <si>
    <t>Közhasznú tevékenység tárgyévi pénzügyi eredm.</t>
  </si>
  <si>
    <t>Vállalkozási tevékenység tárgyévi pénzügyi eredm.</t>
  </si>
  <si>
    <t>Nem pénzben realizált eredmény</t>
  </si>
  <si>
    <t>Közhasznú tevékenység nem pénzben realizált er.</t>
  </si>
  <si>
    <t>Vállalkozási tevékenység nem pénzben realizált er.</t>
  </si>
  <si>
    <t>Fizetendő társasági adó</t>
  </si>
  <si>
    <t>Tárgyévi eredmény</t>
  </si>
  <si>
    <t>Közhasznú tevékenység tárgyévi eredménye</t>
  </si>
  <si>
    <t>Vállalkozási tevékenység tárgyévi eredménye</t>
  </si>
  <si>
    <t>Tényleges pénzbevételek</t>
  </si>
  <si>
    <t>HUF bankszámla</t>
  </si>
  <si>
    <t>HUF pénztár</t>
  </si>
  <si>
    <t>Tárgyévben APEH által kiutalt 1% összege</t>
  </si>
  <si>
    <t>Bevételt nem jelentő pénzbevételek</t>
  </si>
  <si>
    <t>……………………………………</t>
  </si>
  <si>
    <t>Költségvetési támogatás felhasználása</t>
  </si>
  <si>
    <t>Cél szerinti juttatások kimutatása</t>
  </si>
  <si>
    <t>oktatás</t>
  </si>
  <si>
    <t>NOSZA Közhasznú Egyesület a Nonprofit Szervezetek Jogaiért</t>
  </si>
  <si>
    <t xml:space="preserve">Közgyűlés által elfogadva: </t>
  </si>
  <si>
    <t>A 2007. ÉVRŐL</t>
  </si>
  <si>
    <t>adószám: 18714186-1-42</t>
  </si>
  <si>
    <r>
      <t xml:space="preserve">A szervezet megnevezése: </t>
    </r>
    <r>
      <rPr>
        <b/>
        <sz val="10"/>
        <rFont val="Arial CE"/>
        <family val="2"/>
      </rPr>
      <t>NOSZA Közhasznú Egyesület a Nonprofit Szervezetek Jogaiért</t>
    </r>
  </si>
  <si>
    <t>Adószáma: 18714186-1-42</t>
  </si>
  <si>
    <t>KÖZHASZNÚ EGYSZERŰSÍTETT BESZÁMOLÓ A 2007. ÉVRŐL</t>
  </si>
  <si>
    <t xml:space="preserve">   </t>
  </si>
  <si>
    <t>KÖZHASZNÚSÁGI JELENTÉS A 2007. ÉVRŐL</t>
  </si>
  <si>
    <t>2007-ben az Egyesület nem részesült költségvetési támogatásban.</t>
  </si>
  <si>
    <t>hirdetés, bélyegző, közjegyző, étel-ital, irodaszer</t>
  </si>
  <si>
    <t>bankköltség</t>
  </si>
  <si>
    <t>vonatjegy, taxi, vonaljegy, szállás</t>
  </si>
  <si>
    <t>kutatás, tanulmány, oktatás, titkári tevékenység</t>
  </si>
  <si>
    <t>jogi szolgáltatás, kutatás, szakértés</t>
  </si>
  <si>
    <t>tagdíjak</t>
  </si>
  <si>
    <t>kamat</t>
  </si>
  <si>
    <t>kutatás</t>
  </si>
  <si>
    <t>jogi szolgáltatás, kutatás</t>
  </si>
  <si>
    <t>Egyenlegek 2007. december 31-én</t>
  </si>
  <si>
    <t>Bevételek összesen 2007</t>
  </si>
  <si>
    <t>Kiadások összesen 2007</t>
  </si>
  <si>
    <t>Pénzügyi eredmény 2007</t>
  </si>
  <si>
    <t xml:space="preserve">2007-ben az Egyesület nem kapott támogatást központi költségvetési szervtől, elkülönített állami </t>
  </si>
  <si>
    <t>pénzalaptól, helyi önkormányzattól, települési önkormányzatok társulásától és mindezek szerveitől.</t>
  </si>
  <si>
    <t>Közhasznú szervezet vezető tisztségviselőinek nyújtott juttatások értéke, illetve összege</t>
  </si>
  <si>
    <t>Elnevezés: NOSZA Közhasznú Egyesület a Nonprofit Szervezetek Jogaiért</t>
  </si>
  <si>
    <t>Rövid név: NOSZA Egyesület</t>
  </si>
  <si>
    <t>Az Egyesület célja:</t>
  </si>
  <si>
    <t>Az Egyesület közhaszú tevékenységei:</t>
  </si>
  <si>
    <t>emberi és állampolgári jogok védelme</t>
  </si>
  <si>
    <t>Vezető tisztségviselők:</t>
  </si>
  <si>
    <t>Bejegyzés: Pest Megyei Bíróság 12.Pk.60.313/2006/4. sz. végzés - 2006. szeptember 6.</t>
  </si>
  <si>
    <t>Alapszabály kelte: 2006. augusztus 31.</t>
  </si>
  <si>
    <t>Nyilvántartásba vételi sorszám: TE 4720</t>
  </si>
  <si>
    <t>dr. Kiss Csaba - elnök</t>
  </si>
  <si>
    <t>dr. Bíró Endre - elnökhelyettes</t>
  </si>
  <si>
    <t>Gargya Marietta - titkár</t>
  </si>
  <si>
    <t>Móra Vera - vezetőségi tag</t>
  </si>
  <si>
    <t>Scsaurszki Tamás - vezetőségi tag</t>
  </si>
  <si>
    <t xml:space="preserve">A nonprofit, civil szervezetek szabályozási és működési környezetének </t>
  </si>
  <si>
    <t>vizsgálata és a civil szervezetek érdekében történő fejlesztése.</t>
  </si>
  <si>
    <t>Adószám: 18714186-1-42</t>
  </si>
  <si>
    <t>2007-ben az Egyesület nem nyújtott juttatást a vezető tisztségviselői részére.</t>
  </si>
  <si>
    <t>Képviselő:</t>
  </si>
  <si>
    <t>Bankszámlaszám: UniCredit Bank 10918001-00000029-42450008</t>
  </si>
  <si>
    <t>Jogerőre emelkedés: 12.Pk.60.313/2006/7. sz. végzés - 2006. október 26.</t>
  </si>
  <si>
    <t>ÖSSZESEN:</t>
  </si>
  <si>
    <t>Budapest, 2007. március 5.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</si>
</sst>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Ft&quot;"/>
    <numFmt numFmtId="173" formatCode="0.0%"/>
    <numFmt numFmtId="174" formatCode="yyyy/mm/dd;@"/>
  </numFmts>
  <fonts count="15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b/>
      <i/>
      <u val="single"/>
      <sz val="10"/>
      <name val="Arial CE"/>
      <family val="2"/>
    </font>
    <font>
      <i/>
      <sz val="12"/>
      <name val="Arial CE"/>
      <family val="2"/>
    </font>
    <font>
      <sz val="8"/>
      <name val="Arial"/>
      <family val="0"/>
    </font>
    <font>
      <i/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12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1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3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0" fontId="7" fillId="0" borderId="2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3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6" xfId="0" applyBorder="1" applyAlignment="1">
      <alignment/>
    </xf>
    <xf numFmtId="3" fontId="8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10" fontId="0" fillId="0" borderId="0" xfId="0" applyNumberFormat="1" applyBorder="1" applyAlignment="1">
      <alignment/>
    </xf>
    <xf numFmtId="0" fontId="1" fillId="0" borderId="1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3" fontId="0" fillId="0" borderId="18" xfId="0" applyNumberFormat="1" applyFont="1" applyBorder="1" applyAlignment="1">
      <alignment/>
    </xf>
    <xf numFmtId="0" fontId="0" fillId="0" borderId="5" xfId="0" applyFont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/>
    </xf>
    <xf numFmtId="3" fontId="8" fillId="0" borderId="3" xfId="0" applyNumberFormat="1" applyFont="1" applyBorder="1" applyAlignment="1">
      <alignment/>
    </xf>
    <xf numFmtId="174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3" fontId="1" fillId="0" borderId="0" xfId="0" applyNumberFormat="1" applyFont="1" applyBorder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3" fontId="5" fillId="0" borderId="1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4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6.375" style="56" customWidth="1"/>
    <col min="2" max="16384" width="9.125" style="55" customWidth="1"/>
  </cols>
  <sheetData>
    <row r="2" ht="15.75">
      <c r="A2" s="54" t="s">
        <v>165</v>
      </c>
    </row>
    <row r="4" ht="15">
      <c r="A4" s="56" t="s">
        <v>168</v>
      </c>
    </row>
    <row r="6" ht="15">
      <c r="A6" s="56" t="s">
        <v>58</v>
      </c>
    </row>
    <row r="15" ht="15.75">
      <c r="A15" s="54" t="s">
        <v>143</v>
      </c>
    </row>
    <row r="16" ht="15.75">
      <c r="A16" s="54" t="s">
        <v>167</v>
      </c>
    </row>
    <row r="21" ht="15">
      <c r="A21" s="95" t="s">
        <v>144</v>
      </c>
    </row>
    <row r="22" ht="15">
      <c r="A22" s="56" t="s">
        <v>126</v>
      </c>
    </row>
    <row r="23" ht="15">
      <c r="A23" s="56" t="s">
        <v>61</v>
      </c>
    </row>
    <row r="24" ht="15">
      <c r="A24" s="118" t="s">
        <v>162</v>
      </c>
    </row>
    <row r="25" ht="15">
      <c r="A25" s="95" t="s">
        <v>34</v>
      </c>
    </row>
    <row r="26" ht="15">
      <c r="A26" s="118" t="s">
        <v>163</v>
      </c>
    </row>
    <row r="27" ht="15">
      <c r="A27" s="95" t="s">
        <v>36</v>
      </c>
    </row>
    <row r="28" ht="15">
      <c r="A28" s="95" t="s">
        <v>145</v>
      </c>
    </row>
    <row r="29" ht="15">
      <c r="A29" s="118" t="s">
        <v>35</v>
      </c>
    </row>
    <row r="36" ht="15">
      <c r="A36" s="56" t="s">
        <v>60</v>
      </c>
    </row>
    <row r="37" ht="15">
      <c r="A37" s="57" t="s">
        <v>213</v>
      </c>
    </row>
    <row r="38" ht="15">
      <c r="A38" s="57"/>
    </row>
    <row r="39" ht="15">
      <c r="A39" s="57"/>
    </row>
    <row r="40" ht="15">
      <c r="A40" s="57"/>
    </row>
    <row r="41" ht="15">
      <c r="A41" s="56" t="s">
        <v>31</v>
      </c>
    </row>
    <row r="42" ht="15">
      <c r="A42" s="58" t="s">
        <v>161</v>
      </c>
    </row>
    <row r="43" ht="15">
      <c r="A43" s="58" t="s">
        <v>62</v>
      </c>
    </row>
    <row r="47" s="129" customFormat="1" ht="15">
      <c r="A47" s="128" t="s">
        <v>166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2"/>
  <sheetViews>
    <sheetView workbookViewId="0" topLeftCell="A1">
      <selection activeCell="A1" sqref="A1"/>
    </sheetView>
  </sheetViews>
  <sheetFormatPr defaultColWidth="9.00390625" defaultRowHeight="16.5" customHeight="1"/>
  <cols>
    <col min="1" max="1" width="5.75390625" style="5" customWidth="1"/>
    <col min="2" max="3" width="2.75390625" style="4" customWidth="1"/>
    <col min="4" max="4" width="44.75390625" style="5" customWidth="1"/>
    <col min="5" max="7" width="11.75390625" style="5" customWidth="1"/>
    <col min="8" max="8" width="13.625" style="5" bestFit="1" customWidth="1"/>
    <col min="9" max="16384" width="9.125" style="5" customWidth="1"/>
  </cols>
  <sheetData>
    <row r="1" ht="16.5" customHeight="1">
      <c r="A1" s="5" t="s">
        <v>169</v>
      </c>
    </row>
    <row r="2" ht="16.5" customHeight="1">
      <c r="A2" s="5" t="s">
        <v>170</v>
      </c>
    </row>
    <row r="3" ht="16.5" customHeight="1">
      <c r="A3" s="5" t="s">
        <v>59</v>
      </c>
    </row>
    <row r="6" spans="1:7" s="17" customFormat="1" ht="16.5" customHeight="1">
      <c r="A6" s="140" t="s">
        <v>171</v>
      </c>
      <c r="B6" s="140"/>
      <c r="C6" s="140"/>
      <c r="D6" s="140"/>
      <c r="E6" s="140"/>
      <c r="F6" s="140"/>
      <c r="G6" s="140"/>
    </row>
    <row r="7" spans="1:7" s="17" customFormat="1" ht="16.5" customHeight="1">
      <c r="A7" s="5"/>
      <c r="B7" s="4"/>
      <c r="C7" s="4"/>
      <c r="D7" s="5"/>
      <c r="E7" s="5"/>
      <c r="F7" s="5"/>
      <c r="G7" s="5"/>
    </row>
    <row r="8" spans="1:7" s="18" customFormat="1" ht="16.5" customHeight="1">
      <c r="A8" s="139" t="s">
        <v>63</v>
      </c>
      <c r="B8" s="139"/>
      <c r="C8" s="139"/>
      <c r="D8" s="139"/>
      <c r="E8" s="139"/>
      <c r="F8" s="139"/>
      <c r="G8" s="139"/>
    </row>
    <row r="9" spans="1:7" s="18" customFormat="1" ht="16.5" customHeight="1">
      <c r="A9" s="19"/>
      <c r="B9" s="19"/>
      <c r="C9" s="19"/>
      <c r="D9" s="19"/>
      <c r="E9" s="19"/>
      <c r="F9" s="19"/>
      <c r="G9" s="19"/>
    </row>
    <row r="10" spans="1:7" s="21" customFormat="1" ht="16.5" customHeight="1">
      <c r="A10" s="20"/>
      <c r="B10" s="20"/>
      <c r="C10" s="20"/>
      <c r="D10" s="20"/>
      <c r="E10" s="20"/>
      <c r="F10" s="20"/>
      <c r="G10" s="20" t="s">
        <v>33</v>
      </c>
    </row>
    <row r="11" spans="1:7" s="6" customFormat="1" ht="16.5" customHeight="1">
      <c r="A11" s="13" t="s">
        <v>88</v>
      </c>
      <c r="B11" s="14"/>
      <c r="C11" s="7"/>
      <c r="D11" s="15" t="s">
        <v>0</v>
      </c>
      <c r="E11" s="13" t="s">
        <v>1</v>
      </c>
      <c r="F11" s="13" t="s">
        <v>3</v>
      </c>
      <c r="G11" s="13" t="s">
        <v>2</v>
      </c>
    </row>
    <row r="12" spans="1:7" s="6" customFormat="1" ht="16.5" customHeight="1">
      <c r="A12" s="9" t="s">
        <v>87</v>
      </c>
      <c r="B12" s="10"/>
      <c r="C12" s="11"/>
      <c r="D12" s="12"/>
      <c r="E12" s="9"/>
      <c r="F12" s="9" t="s">
        <v>4</v>
      </c>
      <c r="G12" s="9"/>
    </row>
    <row r="13" spans="1:7" s="6" customFormat="1" ht="16.5" customHeight="1">
      <c r="A13" s="1" t="s">
        <v>5</v>
      </c>
      <c r="B13" s="23" t="s">
        <v>91</v>
      </c>
      <c r="C13" s="66" t="s">
        <v>97</v>
      </c>
      <c r="D13" s="24"/>
      <c r="E13" s="53">
        <f>E14+E24</f>
        <v>0</v>
      </c>
      <c r="F13" s="53"/>
      <c r="G13" s="53">
        <f>G14+G24</f>
        <v>3354</v>
      </c>
    </row>
    <row r="14" spans="1:7" s="73" customFormat="1" ht="16.5" customHeight="1">
      <c r="A14" s="101" t="s">
        <v>6</v>
      </c>
      <c r="B14" s="69"/>
      <c r="C14" s="70" t="s">
        <v>38</v>
      </c>
      <c r="D14" s="71" t="s">
        <v>89</v>
      </c>
      <c r="E14" s="72">
        <f>E15+E20+E21+E22+E23</f>
        <v>0</v>
      </c>
      <c r="F14" s="72"/>
      <c r="G14" s="72">
        <f>G15+G20+G21+G22+G23</f>
        <v>3354</v>
      </c>
    </row>
    <row r="15" spans="1:8" ht="16.5" customHeight="1">
      <c r="A15" s="1" t="s">
        <v>7</v>
      </c>
      <c r="B15" s="2"/>
      <c r="D15" s="8" t="s">
        <v>82</v>
      </c>
      <c r="E15" s="49">
        <f>E16+E17+E18+E19</f>
        <v>0</v>
      </c>
      <c r="F15" s="49"/>
      <c r="G15" s="49">
        <f>G16+G17+G18+G19</f>
        <v>0</v>
      </c>
      <c r="H15" s="96"/>
    </row>
    <row r="16" spans="1:8" ht="16.5" customHeight="1">
      <c r="A16" s="1" t="s">
        <v>8</v>
      </c>
      <c r="B16" s="2"/>
      <c r="C16" s="8"/>
      <c r="D16" s="3" t="s">
        <v>83</v>
      </c>
      <c r="E16" s="87"/>
      <c r="F16" s="49"/>
      <c r="G16" s="87"/>
      <c r="H16" s="96"/>
    </row>
    <row r="17" spans="1:8" ht="16.5" customHeight="1">
      <c r="A17" s="1" t="s">
        <v>9</v>
      </c>
      <c r="B17" s="2"/>
      <c r="C17" s="8"/>
      <c r="D17" s="3" t="s">
        <v>84</v>
      </c>
      <c r="E17" s="87"/>
      <c r="F17" s="49"/>
      <c r="G17" s="87"/>
      <c r="H17" s="96"/>
    </row>
    <row r="18" spans="1:8" ht="16.5" customHeight="1">
      <c r="A18" s="1" t="s">
        <v>10</v>
      </c>
      <c r="B18" s="2"/>
      <c r="C18" s="8"/>
      <c r="D18" s="3" t="s">
        <v>85</v>
      </c>
      <c r="E18" s="87"/>
      <c r="F18" s="49"/>
      <c r="G18" s="87"/>
      <c r="H18" s="96"/>
    </row>
    <row r="19" spans="1:8" ht="16.5" customHeight="1">
      <c r="A19" s="1" t="s">
        <v>11</v>
      </c>
      <c r="B19" s="2"/>
      <c r="C19" s="8"/>
      <c r="D19" s="3" t="s">
        <v>86</v>
      </c>
      <c r="E19" s="87"/>
      <c r="F19" s="87"/>
      <c r="G19" s="87"/>
      <c r="H19" s="96"/>
    </row>
    <row r="20" spans="1:8" ht="16.5" customHeight="1">
      <c r="A20" s="1" t="s">
        <v>12</v>
      </c>
      <c r="B20" s="2"/>
      <c r="C20" s="36"/>
      <c r="D20" s="8" t="s">
        <v>27</v>
      </c>
      <c r="E20" s="49">
        <v>0</v>
      </c>
      <c r="F20" s="49"/>
      <c r="G20" s="49">
        <v>0</v>
      </c>
      <c r="H20" s="96"/>
    </row>
    <row r="21" spans="1:8" ht="16.5" customHeight="1">
      <c r="A21" s="1" t="s">
        <v>13</v>
      </c>
      <c r="B21" s="2"/>
      <c r="C21" s="36"/>
      <c r="D21" s="8" t="s">
        <v>28</v>
      </c>
      <c r="E21" s="49">
        <v>0</v>
      </c>
      <c r="F21" s="49"/>
      <c r="G21" s="49">
        <v>3345</v>
      </c>
      <c r="H21" s="96"/>
    </row>
    <row r="22" spans="1:8" ht="16.5" customHeight="1">
      <c r="A22" s="1" t="s">
        <v>14</v>
      </c>
      <c r="B22" s="2"/>
      <c r="C22" s="36"/>
      <c r="D22" s="8" t="s">
        <v>29</v>
      </c>
      <c r="E22" s="49">
        <v>0</v>
      </c>
      <c r="F22" s="49"/>
      <c r="G22" s="49">
        <v>3</v>
      </c>
      <c r="H22" s="96"/>
    </row>
    <row r="23" spans="1:8" ht="16.5" customHeight="1">
      <c r="A23" s="1" t="s">
        <v>15</v>
      </c>
      <c r="B23" s="2"/>
      <c r="C23" s="36"/>
      <c r="D23" s="8" t="s">
        <v>30</v>
      </c>
      <c r="E23" s="49">
        <v>0</v>
      </c>
      <c r="F23" s="49"/>
      <c r="G23" s="49">
        <v>6</v>
      </c>
      <c r="H23" s="96"/>
    </row>
    <row r="24" spans="1:7" s="77" customFormat="1" ht="16.5" customHeight="1">
      <c r="A24" s="1" t="s">
        <v>16</v>
      </c>
      <c r="B24" s="75"/>
      <c r="C24" s="73" t="s">
        <v>39</v>
      </c>
      <c r="D24" s="69" t="s">
        <v>160</v>
      </c>
      <c r="E24" s="76"/>
      <c r="F24" s="76"/>
      <c r="G24" s="76"/>
    </row>
    <row r="25" spans="1:7" ht="16.5" customHeight="1">
      <c r="A25" s="1" t="s">
        <v>17</v>
      </c>
      <c r="B25" s="22" t="s">
        <v>92</v>
      </c>
      <c r="C25" s="23" t="s">
        <v>98</v>
      </c>
      <c r="D25" s="25"/>
      <c r="E25" s="48">
        <f>E26+E27</f>
        <v>0</v>
      </c>
      <c r="F25" s="48"/>
      <c r="G25" s="48">
        <f>G26+G27</f>
        <v>0</v>
      </c>
    </row>
    <row r="26" spans="1:7" ht="16.5" customHeight="1">
      <c r="A26" s="1" t="s">
        <v>18</v>
      </c>
      <c r="B26" s="2"/>
      <c r="C26" s="8" t="s">
        <v>5</v>
      </c>
      <c r="D26" s="3" t="s">
        <v>89</v>
      </c>
      <c r="E26" s="49"/>
      <c r="F26" s="49"/>
      <c r="G26" s="49"/>
    </row>
    <row r="27" spans="1:7" ht="16.5" customHeight="1">
      <c r="A27" s="1" t="s">
        <v>19</v>
      </c>
      <c r="B27" s="2"/>
      <c r="C27" s="8" t="s">
        <v>6</v>
      </c>
      <c r="D27" s="3" t="s">
        <v>90</v>
      </c>
      <c r="E27" s="49"/>
      <c r="F27" s="49"/>
      <c r="G27" s="49"/>
    </row>
    <row r="28" spans="1:7" ht="16.5" customHeight="1">
      <c r="A28" s="1" t="s">
        <v>20</v>
      </c>
      <c r="B28" s="22" t="s">
        <v>93</v>
      </c>
      <c r="C28" s="23" t="s">
        <v>156</v>
      </c>
      <c r="D28" s="25"/>
      <c r="E28" s="48">
        <f>E14+E26</f>
        <v>0</v>
      </c>
      <c r="F28" s="48"/>
      <c r="G28" s="48">
        <f>G14+G26</f>
        <v>3354</v>
      </c>
    </row>
    <row r="29" spans="1:7" ht="16.5" customHeight="1">
      <c r="A29" s="1" t="s">
        <v>21</v>
      </c>
      <c r="B29" s="22" t="s">
        <v>94</v>
      </c>
      <c r="C29" s="23" t="s">
        <v>90</v>
      </c>
      <c r="D29" s="25"/>
      <c r="E29" s="48">
        <f>E24+E27</f>
        <v>0</v>
      </c>
      <c r="F29" s="48"/>
      <c r="G29" s="48">
        <f>G24+G27</f>
        <v>0</v>
      </c>
    </row>
    <row r="30" spans="1:7" ht="16.5" customHeight="1">
      <c r="A30" s="9" t="s">
        <v>22</v>
      </c>
      <c r="B30" s="27" t="s">
        <v>95</v>
      </c>
      <c r="C30" s="28" t="s">
        <v>99</v>
      </c>
      <c r="D30" s="29"/>
      <c r="E30" s="51">
        <f>E31+E32+E33+E34</f>
        <v>0</v>
      </c>
      <c r="F30" s="51"/>
      <c r="G30" s="51">
        <f>G31+G32+G33+G34</f>
        <v>2567</v>
      </c>
    </row>
    <row r="31" spans="1:7" s="21" customFormat="1" ht="16.5" customHeight="1">
      <c r="A31" s="1" t="s">
        <v>23</v>
      </c>
      <c r="B31" s="78"/>
      <c r="C31" s="79" t="s">
        <v>5</v>
      </c>
      <c r="D31" s="80" t="s">
        <v>101</v>
      </c>
      <c r="E31" s="81">
        <v>0</v>
      </c>
      <c r="F31" s="81"/>
      <c r="G31" s="81">
        <v>2567</v>
      </c>
    </row>
    <row r="32" spans="1:7" s="21" customFormat="1" ht="16.5" customHeight="1">
      <c r="A32" s="1" t="s">
        <v>24</v>
      </c>
      <c r="B32" s="78"/>
      <c r="C32" s="79" t="s">
        <v>6</v>
      </c>
      <c r="D32" s="80" t="s">
        <v>102</v>
      </c>
      <c r="E32" s="81"/>
      <c r="F32" s="81"/>
      <c r="G32" s="81"/>
    </row>
    <row r="33" spans="1:7" s="21" customFormat="1" ht="16.5" customHeight="1">
      <c r="A33" s="1" t="s">
        <v>67</v>
      </c>
      <c r="B33" s="78"/>
      <c r="C33" s="79" t="s">
        <v>7</v>
      </c>
      <c r="D33" s="80" t="s">
        <v>138</v>
      </c>
      <c r="E33" s="81"/>
      <c r="F33" s="81"/>
      <c r="G33" s="81"/>
    </row>
    <row r="34" spans="1:7" s="21" customFormat="1" ht="16.5" customHeight="1">
      <c r="A34" s="1" t="s">
        <v>68</v>
      </c>
      <c r="B34" s="78"/>
      <c r="C34" s="79" t="s">
        <v>8</v>
      </c>
      <c r="D34" s="80" t="s">
        <v>104</v>
      </c>
      <c r="E34" s="81"/>
      <c r="F34" s="81"/>
      <c r="G34" s="81"/>
    </row>
    <row r="35" spans="1:7" ht="16.5" customHeight="1">
      <c r="A35" s="1" t="s">
        <v>110</v>
      </c>
      <c r="B35" s="22" t="s">
        <v>96</v>
      </c>
      <c r="C35" s="23" t="s">
        <v>100</v>
      </c>
      <c r="D35" s="25"/>
      <c r="E35" s="48">
        <f>E36+E37+E38+E39</f>
        <v>0</v>
      </c>
      <c r="F35" s="48"/>
      <c r="G35" s="48">
        <f>G36+G37+G38+G39</f>
        <v>0</v>
      </c>
    </row>
    <row r="36" spans="1:7" ht="16.5" customHeight="1">
      <c r="A36" s="1" t="s">
        <v>111</v>
      </c>
      <c r="B36" s="2"/>
      <c r="C36" s="79" t="s">
        <v>5</v>
      </c>
      <c r="D36" s="80" t="s">
        <v>101</v>
      </c>
      <c r="E36" s="49"/>
      <c r="F36" s="49"/>
      <c r="G36" s="49"/>
    </row>
    <row r="37" spans="1:7" ht="16.5" customHeight="1">
      <c r="A37" s="1" t="s">
        <v>112</v>
      </c>
      <c r="B37" s="14"/>
      <c r="C37" s="79" t="s">
        <v>6</v>
      </c>
      <c r="D37" s="80" t="s">
        <v>102</v>
      </c>
      <c r="E37" s="50"/>
      <c r="F37" s="50"/>
      <c r="G37" s="50"/>
    </row>
    <row r="38" spans="1:7" ht="16.5" customHeight="1">
      <c r="A38" s="1" t="s">
        <v>113</v>
      </c>
      <c r="B38" s="14"/>
      <c r="C38" s="79" t="s">
        <v>7</v>
      </c>
      <c r="D38" s="80" t="s">
        <v>103</v>
      </c>
      <c r="E38" s="50"/>
      <c r="F38" s="50"/>
      <c r="G38" s="50"/>
    </row>
    <row r="39" spans="1:7" ht="16.5" customHeight="1">
      <c r="A39" s="1" t="s">
        <v>114</v>
      </c>
      <c r="B39" s="2"/>
      <c r="C39" s="68" t="s">
        <v>8</v>
      </c>
      <c r="D39" s="82" t="s">
        <v>104</v>
      </c>
      <c r="E39" s="49"/>
      <c r="F39" s="49"/>
      <c r="G39" s="49"/>
    </row>
    <row r="40" spans="1:7" ht="16.5" customHeight="1">
      <c r="A40" s="6"/>
      <c r="C40" s="60"/>
      <c r="D40" s="21"/>
      <c r="E40" s="32"/>
      <c r="F40" s="32"/>
      <c r="G40" s="32"/>
    </row>
    <row r="41" spans="1:7" ht="16.5" customHeight="1">
      <c r="A41" s="1" t="s">
        <v>115</v>
      </c>
      <c r="B41" s="22" t="s">
        <v>105</v>
      </c>
      <c r="C41" s="23" t="s">
        <v>146</v>
      </c>
      <c r="D41" s="25"/>
      <c r="E41" s="48">
        <f>E42+E43</f>
        <v>0</v>
      </c>
      <c r="F41" s="48"/>
      <c r="G41" s="48">
        <f>G42+G43</f>
        <v>787</v>
      </c>
    </row>
    <row r="42" spans="1:8" ht="16.5" customHeight="1">
      <c r="A42" s="1" t="s">
        <v>116</v>
      </c>
      <c r="B42" s="2"/>
      <c r="C42" s="68" t="s">
        <v>5</v>
      </c>
      <c r="D42" s="82" t="s">
        <v>147</v>
      </c>
      <c r="E42" s="49">
        <f>E14+E24-E31-E34</f>
        <v>0</v>
      </c>
      <c r="F42" s="49"/>
      <c r="G42" s="49">
        <f>G14+G24-G31-G34</f>
        <v>787</v>
      </c>
      <c r="H42" s="16"/>
    </row>
    <row r="43" spans="1:8" ht="16.5" customHeight="1">
      <c r="A43" s="1" t="s">
        <v>117</v>
      </c>
      <c r="B43" s="2"/>
      <c r="C43" s="68" t="s">
        <v>6</v>
      </c>
      <c r="D43" s="82" t="s">
        <v>148</v>
      </c>
      <c r="E43" s="49"/>
      <c r="F43" s="49"/>
      <c r="G43" s="49"/>
      <c r="H43" s="16"/>
    </row>
    <row r="44" spans="1:7" ht="16.5" customHeight="1">
      <c r="A44" s="1" t="s">
        <v>118</v>
      </c>
      <c r="B44" s="22" t="s">
        <v>106</v>
      </c>
      <c r="C44" s="23" t="s">
        <v>149</v>
      </c>
      <c r="D44" s="25"/>
      <c r="E44" s="48">
        <f>E45+E46</f>
        <v>0</v>
      </c>
      <c r="F44" s="48"/>
      <c r="G44" s="48">
        <f>G45+G46</f>
        <v>0</v>
      </c>
    </row>
    <row r="45" spans="1:8" ht="16.5" customHeight="1">
      <c r="A45" s="1" t="s">
        <v>119</v>
      </c>
      <c r="B45" s="2"/>
      <c r="C45" s="68" t="s">
        <v>5</v>
      </c>
      <c r="D45" s="82" t="s">
        <v>150</v>
      </c>
      <c r="E45" s="49">
        <f>-E32-E33</f>
        <v>0</v>
      </c>
      <c r="F45" s="49"/>
      <c r="G45" s="49">
        <f>-G32-G33</f>
        <v>0</v>
      </c>
      <c r="H45" s="16"/>
    </row>
    <row r="46" spans="1:8" ht="16.5" customHeight="1">
      <c r="A46" s="1" t="s">
        <v>120</v>
      </c>
      <c r="B46" s="2"/>
      <c r="C46" s="68" t="s">
        <v>6</v>
      </c>
      <c r="D46" s="82" t="s">
        <v>151</v>
      </c>
      <c r="E46" s="49">
        <f>E27-E37-E38</f>
        <v>0</v>
      </c>
      <c r="F46" s="49"/>
      <c r="G46" s="49">
        <f>G27-G37-G38</f>
        <v>0</v>
      </c>
      <c r="H46" s="16"/>
    </row>
    <row r="47" spans="1:7" s="17" customFormat="1" ht="16.5" customHeight="1">
      <c r="A47" s="101" t="s">
        <v>121</v>
      </c>
      <c r="B47" s="22" t="s">
        <v>38</v>
      </c>
      <c r="C47" s="23" t="s">
        <v>107</v>
      </c>
      <c r="D47" s="25"/>
      <c r="E47" s="48">
        <f>E26-E36+E46</f>
        <v>0</v>
      </c>
      <c r="F47" s="48"/>
      <c r="G47" s="48">
        <f>G26-G36+G46</f>
        <v>0</v>
      </c>
    </row>
    <row r="48" spans="1:7" ht="16.5" customHeight="1">
      <c r="A48" s="13" t="s">
        <v>122</v>
      </c>
      <c r="B48" s="97" t="s">
        <v>108</v>
      </c>
      <c r="C48" s="98" t="s">
        <v>152</v>
      </c>
      <c r="D48" s="99"/>
      <c r="E48" s="100">
        <v>0</v>
      </c>
      <c r="F48" s="100"/>
      <c r="G48" s="100">
        <v>0</v>
      </c>
    </row>
    <row r="49" spans="1:7" ht="16.5" customHeight="1">
      <c r="A49" s="1" t="s">
        <v>123</v>
      </c>
      <c r="B49" s="38" t="s">
        <v>109</v>
      </c>
      <c r="C49" s="23" t="s">
        <v>153</v>
      </c>
      <c r="D49" s="25"/>
      <c r="E49" s="48"/>
      <c r="F49" s="48"/>
      <c r="G49" s="48"/>
    </row>
    <row r="50" spans="1:7" ht="16.5" customHeight="1">
      <c r="A50" s="85" t="s">
        <v>124</v>
      </c>
      <c r="B50" s="21"/>
      <c r="C50" s="60" t="s">
        <v>5</v>
      </c>
      <c r="D50" s="82" t="s">
        <v>154</v>
      </c>
      <c r="E50" s="102">
        <f>(E14)-(E31+E32+E33)</f>
        <v>0</v>
      </c>
      <c r="F50" s="102"/>
      <c r="G50" s="102">
        <f>(G14)-(G31+G32+G33)</f>
        <v>787</v>
      </c>
    </row>
    <row r="51" spans="1:7" ht="16.5" customHeight="1">
      <c r="A51" s="1" t="s">
        <v>125</v>
      </c>
      <c r="B51" s="103"/>
      <c r="C51" s="68" t="s">
        <v>6</v>
      </c>
      <c r="D51" s="82" t="s">
        <v>155</v>
      </c>
      <c r="E51" s="74">
        <f>E47-E48</f>
        <v>0</v>
      </c>
      <c r="F51" s="74"/>
      <c r="G51" s="74">
        <f>G47-G48</f>
        <v>0</v>
      </c>
    </row>
    <row r="52" spans="1:8" ht="16.5" customHeight="1">
      <c r="A52" s="6"/>
      <c r="B52" s="17"/>
      <c r="C52" s="64"/>
      <c r="D52" s="17"/>
      <c r="E52" s="83"/>
      <c r="F52" s="83"/>
      <c r="G52" s="83"/>
      <c r="H52" s="16"/>
    </row>
    <row r="53" spans="1:8" ht="16.5" customHeight="1">
      <c r="A53" s="6"/>
      <c r="B53" s="17"/>
      <c r="C53" s="64"/>
      <c r="D53" s="17"/>
      <c r="E53" s="83"/>
      <c r="F53" s="83"/>
      <c r="G53" s="83"/>
      <c r="H53" s="16"/>
    </row>
    <row r="54" spans="1:8" ht="16.5" customHeight="1">
      <c r="A54" s="6"/>
      <c r="B54" s="17"/>
      <c r="C54" s="64"/>
      <c r="D54" s="17"/>
      <c r="E54" s="83"/>
      <c r="F54" s="83"/>
      <c r="G54" s="83"/>
      <c r="H54" s="16"/>
    </row>
    <row r="55" ht="16.5" customHeight="1">
      <c r="A55" s="6"/>
    </row>
    <row r="56" spans="1:7" ht="16.5" customHeight="1">
      <c r="A56" s="139" t="s">
        <v>32</v>
      </c>
      <c r="B56" s="139"/>
      <c r="C56" s="139"/>
      <c r="D56" s="139"/>
      <c r="E56" s="139"/>
      <c r="F56" s="139"/>
      <c r="G56" s="139"/>
    </row>
    <row r="57" spans="1:7" ht="16.5" customHeight="1">
      <c r="A57" s="19"/>
      <c r="B57" s="19"/>
      <c r="C57" s="19"/>
      <c r="D57" s="19"/>
      <c r="E57" s="19"/>
      <c r="F57" s="19"/>
      <c r="G57" s="19"/>
    </row>
    <row r="58" spans="1:7" ht="16.5" customHeight="1">
      <c r="A58" s="19"/>
      <c r="B58" s="61"/>
      <c r="C58" s="19"/>
      <c r="D58" s="19"/>
      <c r="E58" s="19"/>
      <c r="F58" s="19"/>
      <c r="G58" s="20" t="s">
        <v>33</v>
      </c>
    </row>
    <row r="59" spans="1:7" ht="16.5" customHeight="1">
      <c r="A59" s="13" t="s">
        <v>88</v>
      </c>
      <c r="C59" s="7"/>
      <c r="D59" s="15" t="s">
        <v>0</v>
      </c>
      <c r="E59" s="13" t="s">
        <v>1</v>
      </c>
      <c r="F59" s="13" t="s">
        <v>3</v>
      </c>
      <c r="G59" s="13" t="s">
        <v>2</v>
      </c>
    </row>
    <row r="60" spans="1:7" ht="16.5" customHeight="1">
      <c r="A60" s="9" t="s">
        <v>87</v>
      </c>
      <c r="B60" s="11"/>
      <c r="C60" s="11"/>
      <c r="D60" s="12"/>
      <c r="E60" s="9"/>
      <c r="F60" s="9" t="s">
        <v>4</v>
      </c>
      <c r="G60" s="9"/>
    </row>
    <row r="61" spans="1:7" ht="16.5" customHeight="1">
      <c r="A61" s="85" t="s">
        <v>127</v>
      </c>
      <c r="B61" s="65" t="s">
        <v>91</v>
      </c>
      <c r="C61" s="8" t="s">
        <v>73</v>
      </c>
      <c r="D61" s="3"/>
      <c r="E61" s="88">
        <f>E62+E65+E66</f>
        <v>0</v>
      </c>
      <c r="F61" s="88"/>
      <c r="G61" s="88">
        <f>G62+G65+G66</f>
        <v>0</v>
      </c>
    </row>
    <row r="62" spans="1:7" ht="16.5" customHeight="1">
      <c r="A62" s="1" t="s">
        <v>128</v>
      </c>
      <c r="B62" s="4"/>
      <c r="C62" s="8" t="s">
        <v>5</v>
      </c>
      <c r="D62" s="8" t="s">
        <v>74</v>
      </c>
      <c r="E62" s="74">
        <v>0</v>
      </c>
      <c r="F62" s="74"/>
      <c r="G62" s="74">
        <v>0</v>
      </c>
    </row>
    <row r="63" spans="1:7" ht="16.5" customHeight="1">
      <c r="A63" s="85" t="s">
        <v>129</v>
      </c>
      <c r="B63" s="8"/>
      <c r="C63" s="8"/>
      <c r="D63" s="8" t="s">
        <v>79</v>
      </c>
      <c r="E63" s="87">
        <v>0</v>
      </c>
      <c r="F63" s="87"/>
      <c r="G63" s="87"/>
    </row>
    <row r="64" spans="1:7" ht="16.5" customHeight="1">
      <c r="A64" s="1" t="s">
        <v>130</v>
      </c>
      <c r="C64" s="8"/>
      <c r="D64" s="8" t="s">
        <v>80</v>
      </c>
      <c r="E64" s="87"/>
      <c r="F64" s="87"/>
      <c r="G64" s="87"/>
    </row>
    <row r="65" spans="1:7" ht="16.5" customHeight="1">
      <c r="A65" s="85" t="s">
        <v>131</v>
      </c>
      <c r="B65" s="8"/>
      <c r="C65" s="8" t="s">
        <v>6</v>
      </c>
      <c r="D65" s="8" t="s">
        <v>77</v>
      </c>
      <c r="E65" s="74">
        <v>0</v>
      </c>
      <c r="F65" s="74"/>
      <c r="G65" s="74">
        <v>0</v>
      </c>
    </row>
    <row r="66" spans="1:7" ht="16.5" customHeight="1">
      <c r="A66" s="1" t="s">
        <v>132</v>
      </c>
      <c r="B66" s="4"/>
      <c r="C66" s="8" t="s">
        <v>7</v>
      </c>
      <c r="D66" s="8" t="s">
        <v>76</v>
      </c>
      <c r="E66" s="74">
        <v>0</v>
      </c>
      <c r="F66" s="74"/>
      <c r="G66" s="74">
        <v>0</v>
      </c>
    </row>
    <row r="67" spans="1:7" ht="16.5" customHeight="1">
      <c r="A67" s="85" t="s">
        <v>133</v>
      </c>
      <c r="B67" s="65" t="s">
        <v>92</v>
      </c>
      <c r="C67" s="8" t="s">
        <v>75</v>
      </c>
      <c r="D67" s="3"/>
      <c r="E67" s="88">
        <v>0</v>
      </c>
      <c r="F67" s="88"/>
      <c r="G67" s="137">
        <f>49+35</f>
        <v>84</v>
      </c>
    </row>
    <row r="68" spans="1:7" ht="16.5" customHeight="1">
      <c r="A68" s="1" t="s">
        <v>134</v>
      </c>
      <c r="B68" s="65" t="s">
        <v>93</v>
      </c>
      <c r="C68" s="8" t="s">
        <v>25</v>
      </c>
      <c r="D68" s="3"/>
      <c r="E68" s="88">
        <v>0</v>
      </c>
      <c r="F68" s="88"/>
      <c r="G68" s="137">
        <v>0</v>
      </c>
    </row>
    <row r="69" spans="1:7" ht="16.5" customHeight="1">
      <c r="A69" s="1" t="s">
        <v>135</v>
      </c>
      <c r="B69" s="65" t="s">
        <v>94</v>
      </c>
      <c r="C69" s="8" t="s">
        <v>78</v>
      </c>
      <c r="D69" s="3"/>
      <c r="E69" s="88">
        <v>0</v>
      </c>
      <c r="F69" s="88"/>
      <c r="G69" s="137">
        <f>1095+1374+14</f>
        <v>2483</v>
      </c>
    </row>
    <row r="70" spans="1:7" ht="16.5" customHeight="1">
      <c r="A70" s="85" t="s">
        <v>136</v>
      </c>
      <c r="B70" s="67" t="s">
        <v>95</v>
      </c>
      <c r="C70" s="7" t="s">
        <v>26</v>
      </c>
      <c r="D70" s="26"/>
      <c r="E70" s="89">
        <v>0</v>
      </c>
      <c r="F70" s="89"/>
      <c r="G70" s="89">
        <v>0</v>
      </c>
    </row>
    <row r="71" spans="1:7" ht="16.5" customHeight="1">
      <c r="A71" s="86"/>
      <c r="B71" s="63"/>
      <c r="C71" s="11" t="s">
        <v>81</v>
      </c>
      <c r="D71" s="62"/>
      <c r="E71" s="84"/>
      <c r="F71" s="84"/>
      <c r="G71" s="84"/>
    </row>
    <row r="72" spans="1:7" ht="16.5" customHeight="1">
      <c r="A72" s="1" t="s">
        <v>137</v>
      </c>
      <c r="B72" s="105" t="s">
        <v>96</v>
      </c>
      <c r="C72" s="106" t="s">
        <v>159</v>
      </c>
      <c r="D72" s="8"/>
      <c r="E72" s="87">
        <v>0</v>
      </c>
      <c r="F72" s="107"/>
      <c r="G72" s="107">
        <v>0</v>
      </c>
    </row>
    <row r="73" ht="16.5" customHeight="1">
      <c r="A73" s="6"/>
    </row>
    <row r="74" ht="16.5" customHeight="1">
      <c r="A74" s="6"/>
    </row>
    <row r="75" ht="16.5" customHeight="1">
      <c r="A75" s="6"/>
    </row>
    <row r="76" ht="16.5" customHeight="1">
      <c r="A76" s="6"/>
    </row>
    <row r="77" s="34" customFormat="1" ht="12.75">
      <c r="A77" s="136" t="s">
        <v>213</v>
      </c>
    </row>
    <row r="78" spans="1:7" ht="16.5" customHeight="1">
      <c r="A78" s="6"/>
      <c r="D78" s="16"/>
      <c r="E78" s="138"/>
      <c r="F78" s="138"/>
      <c r="G78" s="138"/>
    </row>
    <row r="79" ht="16.5" customHeight="1">
      <c r="A79" s="6"/>
    </row>
    <row r="80" ht="16.5" customHeight="1"/>
    <row r="81" ht="16.5" customHeight="1">
      <c r="A81" s="6"/>
    </row>
    <row r="82" ht="16.5" customHeight="1">
      <c r="A82" s="6"/>
    </row>
    <row r="83" ht="16.5" customHeight="1">
      <c r="A83" s="6"/>
    </row>
    <row r="84" ht="16.5" customHeight="1">
      <c r="A84" s="6"/>
    </row>
    <row r="85" ht="16.5" customHeight="1">
      <c r="A85" s="6"/>
    </row>
    <row r="86" ht="16.5" customHeight="1">
      <c r="A86" s="6"/>
    </row>
    <row r="87" ht="16.5" customHeight="1">
      <c r="A87" s="6"/>
    </row>
    <row r="88" ht="16.5" customHeight="1">
      <c r="A88" s="6"/>
    </row>
    <row r="89" ht="16.5" customHeight="1">
      <c r="A89" s="6"/>
    </row>
    <row r="90" ht="16.5" customHeight="1">
      <c r="A90" s="6"/>
    </row>
    <row r="91" ht="16.5" customHeight="1">
      <c r="A91" s="6"/>
    </row>
    <row r="92" ht="16.5" customHeight="1">
      <c r="A92" s="6"/>
    </row>
    <row r="93" ht="16.5" customHeight="1">
      <c r="A93" s="6"/>
    </row>
    <row r="94" ht="16.5" customHeight="1">
      <c r="A94" s="6"/>
    </row>
    <row r="95" ht="16.5" customHeight="1">
      <c r="A95" s="6"/>
    </row>
    <row r="96" ht="16.5" customHeight="1">
      <c r="A96" s="6"/>
    </row>
    <row r="97" ht="16.5" customHeight="1">
      <c r="A97" s="6"/>
    </row>
    <row r="98" ht="16.5" customHeight="1">
      <c r="A98" s="6"/>
    </row>
    <row r="99" ht="16.5" customHeight="1">
      <c r="A99" s="6"/>
    </row>
    <row r="100" ht="16.5" customHeight="1">
      <c r="A100" s="6"/>
    </row>
    <row r="101" ht="16.5" customHeight="1">
      <c r="A101" s="6"/>
    </row>
    <row r="102" ht="16.5" customHeight="1">
      <c r="A102" s="6"/>
    </row>
    <row r="103" ht="16.5" customHeight="1">
      <c r="A103" s="6"/>
    </row>
    <row r="104" ht="16.5" customHeight="1">
      <c r="A104" s="6"/>
    </row>
    <row r="105" ht="16.5" customHeight="1">
      <c r="A105" s="6"/>
    </row>
    <row r="106" ht="16.5" customHeight="1">
      <c r="A106" s="6"/>
    </row>
    <row r="107" ht="16.5" customHeight="1">
      <c r="A107" s="6"/>
    </row>
    <row r="108" ht="16.5" customHeight="1">
      <c r="A108" s="6"/>
    </row>
    <row r="109" ht="16.5" customHeight="1">
      <c r="A109" s="6"/>
    </row>
    <row r="110" ht="16.5" customHeight="1">
      <c r="A110" s="6"/>
    </row>
    <row r="111" ht="16.5" customHeight="1">
      <c r="A111" s="6"/>
    </row>
    <row r="112" ht="16.5" customHeight="1">
      <c r="A112" s="6"/>
    </row>
    <row r="113" ht="16.5" customHeight="1">
      <c r="A113" s="6"/>
    </row>
    <row r="114" ht="16.5" customHeight="1">
      <c r="A114" s="6"/>
    </row>
    <row r="115" ht="16.5" customHeight="1">
      <c r="A115" s="6"/>
    </row>
    <row r="116" ht="16.5" customHeight="1">
      <c r="A116" s="6"/>
    </row>
    <row r="117" ht="16.5" customHeight="1">
      <c r="A117" s="6"/>
    </row>
    <row r="118" ht="16.5" customHeight="1">
      <c r="A118" s="6"/>
    </row>
    <row r="119" ht="16.5" customHeight="1">
      <c r="A119" s="6"/>
    </row>
    <row r="120" ht="16.5" customHeight="1">
      <c r="A120" s="6"/>
    </row>
    <row r="121" ht="16.5" customHeight="1">
      <c r="A121" s="6"/>
    </row>
    <row r="122" ht="16.5" customHeight="1">
      <c r="A122" s="6"/>
    </row>
    <row r="123" ht="16.5" customHeight="1">
      <c r="A123" s="6"/>
    </row>
    <row r="124" ht="16.5" customHeight="1">
      <c r="A124" s="6"/>
    </row>
    <row r="125" ht="16.5" customHeight="1">
      <c r="A125" s="6"/>
    </row>
    <row r="126" ht="16.5" customHeight="1">
      <c r="A126" s="6"/>
    </row>
    <row r="127" ht="16.5" customHeight="1">
      <c r="A127" s="6"/>
    </row>
    <row r="128" ht="16.5" customHeight="1">
      <c r="A128" s="6"/>
    </row>
    <row r="129" ht="16.5" customHeight="1">
      <c r="A129" s="6"/>
    </row>
    <row r="130" ht="16.5" customHeight="1">
      <c r="A130" s="6"/>
    </row>
    <row r="131" ht="16.5" customHeight="1">
      <c r="A131" s="6"/>
    </row>
    <row r="132" ht="16.5" customHeight="1">
      <c r="A132" s="6"/>
    </row>
    <row r="133" ht="16.5" customHeight="1">
      <c r="A133" s="6"/>
    </row>
    <row r="134" ht="16.5" customHeight="1">
      <c r="A134" s="6"/>
    </row>
    <row r="135" ht="16.5" customHeight="1">
      <c r="A135" s="6"/>
    </row>
    <row r="136" ht="16.5" customHeight="1">
      <c r="A136" s="6"/>
    </row>
    <row r="137" ht="16.5" customHeight="1">
      <c r="A137" s="6"/>
    </row>
    <row r="138" ht="16.5" customHeight="1">
      <c r="A138" s="6"/>
    </row>
    <row r="139" ht="16.5" customHeight="1">
      <c r="A139" s="6"/>
    </row>
    <row r="140" ht="16.5" customHeight="1">
      <c r="A140" s="6"/>
    </row>
    <row r="141" ht="16.5" customHeight="1">
      <c r="A141" s="6"/>
    </row>
    <row r="142" ht="16.5" customHeight="1">
      <c r="A142" s="6"/>
    </row>
  </sheetData>
  <mergeCells count="4">
    <mergeCell ref="E78:G78"/>
    <mergeCell ref="A8:G8"/>
    <mergeCell ref="A6:G6"/>
    <mergeCell ref="A56:G5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rowBreaks count="1" manualBreakCount="1">
    <brk id="3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A1" sqref="A1"/>
    </sheetView>
  </sheetViews>
  <sheetFormatPr defaultColWidth="9.00390625" defaultRowHeight="16.5" customHeight="1"/>
  <cols>
    <col min="1" max="1" width="5.75390625" style="0" customWidth="1"/>
    <col min="2" max="3" width="2.75390625" style="0" customWidth="1"/>
    <col min="4" max="4" width="39.625" style="0" customWidth="1"/>
    <col min="5" max="7" width="11.75390625" style="0" customWidth="1"/>
  </cols>
  <sheetData>
    <row r="1" spans="1:3" s="5" customFormat="1" ht="16.5" customHeight="1">
      <c r="A1" s="5" t="s">
        <v>169</v>
      </c>
      <c r="B1" s="4"/>
      <c r="C1" s="4"/>
    </row>
    <row r="2" spans="1:3" s="5" customFormat="1" ht="16.5" customHeight="1">
      <c r="A2" s="5" t="s">
        <v>170</v>
      </c>
      <c r="B2" s="4"/>
      <c r="C2" s="4"/>
    </row>
    <row r="3" spans="1:3" s="5" customFormat="1" ht="16.5" customHeight="1">
      <c r="A3" s="5" t="s">
        <v>59</v>
      </c>
      <c r="B3" s="4"/>
      <c r="C3" s="4"/>
    </row>
    <row r="4" spans="2:3" s="5" customFormat="1" ht="16.5" customHeight="1">
      <c r="B4" s="4"/>
      <c r="C4" s="4"/>
    </row>
    <row r="5" spans="2:3" s="5" customFormat="1" ht="16.5" customHeight="1">
      <c r="B5" s="4"/>
      <c r="C5" s="4"/>
    </row>
    <row r="6" spans="1:7" s="17" customFormat="1" ht="16.5" customHeight="1">
      <c r="A6" s="140" t="s">
        <v>171</v>
      </c>
      <c r="B6" s="140"/>
      <c r="C6" s="140"/>
      <c r="D6" s="140"/>
      <c r="E6" s="140"/>
      <c r="F6" s="140"/>
      <c r="G6" s="140"/>
    </row>
    <row r="7" spans="2:3" s="5" customFormat="1" ht="16.5" customHeight="1">
      <c r="B7" s="4"/>
      <c r="C7" s="4"/>
    </row>
    <row r="8" spans="1:7" ht="16.5" customHeight="1">
      <c r="A8" s="139" t="s">
        <v>64</v>
      </c>
      <c r="B8" s="139"/>
      <c r="C8" s="139"/>
      <c r="D8" s="139"/>
      <c r="E8" s="139"/>
      <c r="F8" s="139"/>
      <c r="G8" s="139"/>
    </row>
    <row r="9" spans="1:7" ht="16.5" customHeight="1">
      <c r="A9" s="19"/>
      <c r="B9" s="19"/>
      <c r="C9" s="19"/>
      <c r="D9" s="19"/>
      <c r="E9" s="19"/>
      <c r="F9" s="19"/>
      <c r="G9" s="19"/>
    </row>
    <row r="10" spans="1:7" s="21" customFormat="1" ht="16.5" customHeight="1">
      <c r="A10" s="20"/>
      <c r="B10" s="20"/>
      <c r="C10" s="20"/>
      <c r="D10" s="20"/>
      <c r="E10" s="20"/>
      <c r="F10" s="20"/>
      <c r="G10" s="20" t="s">
        <v>33</v>
      </c>
    </row>
    <row r="11" spans="1:7" s="6" customFormat="1" ht="16.5" customHeight="1">
      <c r="A11" s="13" t="s">
        <v>88</v>
      </c>
      <c r="B11" s="14"/>
      <c r="C11" s="7"/>
      <c r="D11" s="15" t="s">
        <v>0</v>
      </c>
      <c r="E11" s="13" t="s">
        <v>1</v>
      </c>
      <c r="F11" s="13" t="s">
        <v>3</v>
      </c>
      <c r="G11" s="13" t="s">
        <v>2</v>
      </c>
    </row>
    <row r="12" spans="1:7" s="6" customFormat="1" ht="16.5" customHeight="1">
      <c r="A12" s="9" t="s">
        <v>87</v>
      </c>
      <c r="B12" s="10"/>
      <c r="C12" s="11"/>
      <c r="D12" s="12"/>
      <c r="E12" s="9"/>
      <c r="F12" s="9" t="s">
        <v>4</v>
      </c>
      <c r="G12" s="9"/>
    </row>
    <row r="13" spans="1:7" ht="16.5" customHeight="1">
      <c r="A13" s="1" t="s">
        <v>5</v>
      </c>
      <c r="B13" s="37" t="s">
        <v>91</v>
      </c>
      <c r="C13" s="38" t="s">
        <v>37</v>
      </c>
      <c r="D13" s="25"/>
      <c r="E13" s="48">
        <f>SUM(E14:E16)</f>
        <v>0</v>
      </c>
      <c r="F13" s="48"/>
      <c r="G13" s="48">
        <f>SUM(G14:G16)</f>
        <v>0</v>
      </c>
    </row>
    <row r="14" spans="1:7" ht="16.5" customHeight="1">
      <c r="A14" s="1" t="s">
        <v>6</v>
      </c>
      <c r="B14" s="35"/>
      <c r="C14" s="36" t="s">
        <v>38</v>
      </c>
      <c r="D14" s="3" t="s">
        <v>41</v>
      </c>
      <c r="E14" s="49"/>
      <c r="F14" s="49"/>
      <c r="G14" s="49"/>
    </row>
    <row r="15" spans="1:8" ht="16.5" customHeight="1">
      <c r="A15" s="1" t="s">
        <v>7</v>
      </c>
      <c r="B15" s="35"/>
      <c r="C15" s="36" t="s">
        <v>39</v>
      </c>
      <c r="D15" s="3" t="s">
        <v>42</v>
      </c>
      <c r="E15" s="49"/>
      <c r="F15" s="49"/>
      <c r="G15" s="49"/>
      <c r="H15" s="33"/>
    </row>
    <row r="16" spans="1:7" ht="16.5" customHeight="1">
      <c r="A16" s="1" t="s">
        <v>8</v>
      </c>
      <c r="B16" s="35"/>
      <c r="C16" s="36" t="s">
        <v>40</v>
      </c>
      <c r="D16" s="3" t="s">
        <v>43</v>
      </c>
      <c r="E16" s="49"/>
      <c r="F16" s="49"/>
      <c r="G16" s="49"/>
    </row>
    <row r="17" spans="1:7" ht="16.5" customHeight="1">
      <c r="A17" s="1" t="s">
        <v>9</v>
      </c>
      <c r="B17" s="37" t="s">
        <v>92</v>
      </c>
      <c r="C17" s="38" t="s">
        <v>44</v>
      </c>
      <c r="D17" s="25"/>
      <c r="E17" s="48">
        <f>SUM(E18:E21)</f>
        <v>0</v>
      </c>
      <c r="F17" s="48"/>
      <c r="G17" s="48">
        <f>SUM(G18:G21)</f>
        <v>787</v>
      </c>
    </row>
    <row r="18" spans="1:7" ht="16.5" customHeight="1">
      <c r="A18" s="1" t="s">
        <v>10</v>
      </c>
      <c r="B18" s="35"/>
      <c r="C18" s="36" t="s">
        <v>38</v>
      </c>
      <c r="D18" s="3" t="s">
        <v>46</v>
      </c>
      <c r="E18" s="49"/>
      <c r="F18" s="49"/>
      <c r="G18" s="49"/>
    </row>
    <row r="19" spans="1:7" ht="16.5" customHeight="1">
      <c r="A19" s="1" t="s">
        <v>11</v>
      </c>
      <c r="B19" s="35"/>
      <c r="C19" s="36" t="s">
        <v>39</v>
      </c>
      <c r="D19" s="3" t="s">
        <v>47</v>
      </c>
      <c r="E19" s="49"/>
      <c r="F19" s="49"/>
      <c r="G19" s="49"/>
    </row>
    <row r="20" spans="1:7" ht="16.5" customHeight="1">
      <c r="A20" s="1" t="s">
        <v>12</v>
      </c>
      <c r="B20" s="35"/>
      <c r="C20" s="36" t="s">
        <v>40</v>
      </c>
      <c r="D20" s="3" t="s">
        <v>48</v>
      </c>
      <c r="E20" s="49"/>
      <c r="F20" s="49"/>
      <c r="G20" s="49"/>
    </row>
    <row r="21" spans="1:7" ht="16.5" customHeight="1" thickBot="1">
      <c r="A21" s="13" t="s">
        <v>13</v>
      </c>
      <c r="B21" s="39"/>
      <c r="C21" s="40" t="s">
        <v>45</v>
      </c>
      <c r="D21" s="26" t="s">
        <v>49</v>
      </c>
      <c r="E21" s="50">
        <v>0</v>
      </c>
      <c r="F21" s="50"/>
      <c r="G21" s="50">
        <v>787</v>
      </c>
    </row>
    <row r="22" spans="1:7" ht="16.5" customHeight="1" thickBot="1">
      <c r="A22" s="43" t="s">
        <v>14</v>
      </c>
      <c r="B22" s="44" t="s">
        <v>50</v>
      </c>
      <c r="C22" s="45"/>
      <c r="D22" s="46"/>
      <c r="E22" s="52">
        <f>E13+E17</f>
        <v>0</v>
      </c>
      <c r="F22" s="52"/>
      <c r="G22" s="52">
        <f>G13+G17</f>
        <v>787</v>
      </c>
    </row>
    <row r="23" spans="1:7" ht="16.5" customHeight="1">
      <c r="A23" s="9" t="s">
        <v>15</v>
      </c>
      <c r="B23" s="41" t="s">
        <v>93</v>
      </c>
      <c r="C23" s="42" t="s">
        <v>51</v>
      </c>
      <c r="D23" s="29"/>
      <c r="E23" s="51">
        <f>SUM(E24:E28)</f>
        <v>0</v>
      </c>
      <c r="F23" s="51"/>
      <c r="G23" s="51">
        <f>SUM(G24:G28)</f>
        <v>787</v>
      </c>
    </row>
    <row r="24" spans="1:7" ht="16.5" customHeight="1">
      <c r="A24" s="1" t="s">
        <v>16</v>
      </c>
      <c r="B24" s="35"/>
      <c r="C24" s="36" t="s">
        <v>38</v>
      </c>
      <c r="D24" s="3" t="s">
        <v>65</v>
      </c>
      <c r="E24" s="49"/>
      <c r="F24" s="49"/>
      <c r="G24" s="49"/>
    </row>
    <row r="25" spans="1:9" ht="16.5" customHeight="1">
      <c r="A25" s="1" t="s">
        <v>17</v>
      </c>
      <c r="B25" s="35"/>
      <c r="C25" s="36" t="s">
        <v>39</v>
      </c>
      <c r="D25" s="3" t="s">
        <v>66</v>
      </c>
      <c r="E25" s="49">
        <f>E22-E24-E26-E27-E28-E29-E30-E31</f>
        <v>0</v>
      </c>
      <c r="F25" s="49"/>
      <c r="G25" s="49">
        <f>G22-G24-G26-G27-G28-G29-G30-G31</f>
        <v>0</v>
      </c>
      <c r="H25" s="33"/>
      <c r="I25" s="32"/>
    </row>
    <row r="26" spans="1:7" ht="16.5" customHeight="1">
      <c r="A26" s="1" t="s">
        <v>18</v>
      </c>
      <c r="B26" s="35"/>
      <c r="C26" s="36" t="s">
        <v>40</v>
      </c>
      <c r="D26" s="3" t="s">
        <v>70</v>
      </c>
      <c r="E26" s="49"/>
      <c r="F26" s="49"/>
      <c r="G26" s="49"/>
    </row>
    <row r="27" spans="1:7" ht="16.5" customHeight="1">
      <c r="A27" s="1" t="s">
        <v>19</v>
      </c>
      <c r="B27" s="35"/>
      <c r="C27" s="36" t="s">
        <v>45</v>
      </c>
      <c r="D27" s="3" t="s">
        <v>71</v>
      </c>
      <c r="E27" s="49">
        <f>+ERLEV!E50</f>
        <v>0</v>
      </c>
      <c r="F27" s="49"/>
      <c r="G27" s="49">
        <f>+ERLEV!G50</f>
        <v>787</v>
      </c>
    </row>
    <row r="28" spans="1:7" ht="16.5" customHeight="1">
      <c r="A28" s="1" t="s">
        <v>20</v>
      </c>
      <c r="B28" s="35"/>
      <c r="C28" s="36" t="s">
        <v>69</v>
      </c>
      <c r="D28" s="3" t="s">
        <v>72</v>
      </c>
      <c r="E28" s="49">
        <v>0</v>
      </c>
      <c r="F28" s="49"/>
      <c r="G28" s="49">
        <v>0</v>
      </c>
    </row>
    <row r="29" spans="1:7" ht="16.5" customHeight="1">
      <c r="A29" s="1" t="s">
        <v>21</v>
      </c>
      <c r="B29" s="37" t="s">
        <v>94</v>
      </c>
      <c r="C29" s="38" t="s">
        <v>52</v>
      </c>
      <c r="D29" s="25"/>
      <c r="E29" s="48">
        <v>0</v>
      </c>
      <c r="F29" s="48"/>
      <c r="G29" s="48">
        <v>0</v>
      </c>
    </row>
    <row r="30" spans="1:7" ht="16.5" customHeight="1">
      <c r="A30" s="1" t="s">
        <v>22</v>
      </c>
      <c r="B30" s="37" t="s">
        <v>95</v>
      </c>
      <c r="C30" s="38" t="s">
        <v>53</v>
      </c>
      <c r="D30" s="25"/>
      <c r="E30" s="48">
        <v>0</v>
      </c>
      <c r="F30" s="48"/>
      <c r="G30" s="48">
        <v>0</v>
      </c>
    </row>
    <row r="31" spans="1:7" ht="16.5" customHeight="1">
      <c r="A31" s="1" t="s">
        <v>23</v>
      </c>
      <c r="B31" s="37" t="s">
        <v>96</v>
      </c>
      <c r="C31" s="38" t="s">
        <v>54</v>
      </c>
      <c r="D31" s="25"/>
      <c r="E31" s="48">
        <f>SUM(E32:E33)</f>
        <v>0</v>
      </c>
      <c r="F31" s="48"/>
      <c r="G31" s="48">
        <f>SUM(G32:G33)</f>
        <v>0</v>
      </c>
    </row>
    <row r="32" spans="1:7" ht="16.5" customHeight="1">
      <c r="A32" s="1" t="s">
        <v>24</v>
      </c>
      <c r="B32" s="35"/>
      <c r="C32" s="36" t="s">
        <v>38</v>
      </c>
      <c r="D32" s="3" t="s">
        <v>55</v>
      </c>
      <c r="E32" s="49"/>
      <c r="F32" s="49"/>
      <c r="G32" s="49"/>
    </row>
    <row r="33" spans="1:7" ht="16.5" customHeight="1" thickBot="1">
      <c r="A33" s="13" t="s">
        <v>67</v>
      </c>
      <c r="B33" s="39"/>
      <c r="C33" s="40" t="s">
        <v>39</v>
      </c>
      <c r="D33" s="26" t="s">
        <v>56</v>
      </c>
      <c r="E33" s="50"/>
      <c r="F33" s="50"/>
      <c r="G33" s="50"/>
    </row>
    <row r="34" spans="1:7" ht="16.5" customHeight="1" thickBot="1">
      <c r="A34" s="43" t="s">
        <v>68</v>
      </c>
      <c r="B34" s="47" t="s">
        <v>57</v>
      </c>
      <c r="C34" s="47"/>
      <c r="D34" s="47"/>
      <c r="E34" s="52">
        <f>E23+E29+E30+E31</f>
        <v>0</v>
      </c>
      <c r="F34" s="52"/>
      <c r="G34" s="52">
        <f>G23+G29+G30+G31</f>
        <v>787</v>
      </c>
    </row>
    <row r="39" s="34" customFormat="1" ht="12.75">
      <c r="A39" s="136" t="s">
        <v>213</v>
      </c>
    </row>
    <row r="40" spans="1:7" ht="16.5" customHeight="1">
      <c r="A40" s="6"/>
      <c r="B40" s="4"/>
      <c r="C40" s="4"/>
      <c r="D40" s="16"/>
      <c r="E40" s="138"/>
      <c r="F40" s="138"/>
      <c r="G40" s="138"/>
    </row>
    <row r="41" spans="1:7" ht="16.5" customHeight="1">
      <c r="A41" s="6"/>
      <c r="B41" s="4"/>
      <c r="C41" s="4"/>
      <c r="D41" s="5"/>
      <c r="E41" s="138"/>
      <c r="F41" s="138"/>
      <c r="G41" s="138"/>
    </row>
  </sheetData>
  <mergeCells count="4">
    <mergeCell ref="A6:G6"/>
    <mergeCell ref="A8:G8"/>
    <mergeCell ref="E40:G40"/>
    <mergeCell ref="E41:G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64"/>
  <sheetViews>
    <sheetView workbookViewId="0" topLeftCell="A1">
      <selection activeCell="A1" sqref="A1"/>
    </sheetView>
  </sheetViews>
  <sheetFormatPr defaultColWidth="9.00390625" defaultRowHeight="16.5" customHeight="1"/>
  <cols>
    <col min="8" max="8" width="9.75390625" style="0" bestFit="1" customWidth="1"/>
    <col min="10" max="12" width="9.125" style="34" customWidth="1"/>
    <col min="17" max="17" width="9.125" style="33" customWidth="1"/>
  </cols>
  <sheetData>
    <row r="1" spans="1:3" s="5" customFormat="1" ht="16.5" customHeight="1">
      <c r="A1" s="5" t="s">
        <v>169</v>
      </c>
      <c r="B1" s="4"/>
      <c r="C1" s="4"/>
    </row>
    <row r="2" spans="1:3" s="5" customFormat="1" ht="16.5" customHeight="1">
      <c r="A2" s="5" t="s">
        <v>170</v>
      </c>
      <c r="B2" s="4"/>
      <c r="C2" s="4"/>
    </row>
    <row r="3" spans="1:17" s="5" customFormat="1" ht="16.5" customHeight="1">
      <c r="A3" s="5" t="s">
        <v>59</v>
      </c>
      <c r="B3" s="4"/>
      <c r="C3" s="4"/>
      <c r="Q3" s="32"/>
    </row>
    <row r="4" spans="2:17" s="5" customFormat="1" ht="16.5" customHeight="1">
      <c r="B4" s="4"/>
      <c r="C4" s="4"/>
      <c r="J4" s="21"/>
      <c r="K4" s="21"/>
      <c r="L4" s="21"/>
      <c r="Q4" s="32"/>
    </row>
    <row r="5" spans="2:17" s="5" customFormat="1" ht="16.5" customHeight="1">
      <c r="B5" s="4"/>
      <c r="C5" s="4"/>
      <c r="J5" s="21"/>
      <c r="K5" s="21"/>
      <c r="L5" s="21"/>
      <c r="Q5" s="32"/>
    </row>
    <row r="6" spans="1:17" s="5" customFormat="1" ht="16.5" customHeight="1">
      <c r="A6" s="140" t="s">
        <v>173</v>
      </c>
      <c r="B6" s="140"/>
      <c r="C6" s="140"/>
      <c r="D6" s="140"/>
      <c r="E6" s="140"/>
      <c r="F6" s="140"/>
      <c r="G6" s="140"/>
      <c r="H6" s="140"/>
      <c r="I6" s="140"/>
      <c r="J6" s="21"/>
      <c r="K6" s="21"/>
      <c r="L6" s="21"/>
      <c r="Q6" s="32"/>
    </row>
    <row r="7" spans="1:17" s="5" customFormat="1" ht="16.5" customHeight="1">
      <c r="A7" s="59"/>
      <c r="B7" s="59"/>
      <c r="C7" s="59"/>
      <c r="D7" s="59"/>
      <c r="E7" s="59"/>
      <c r="F7" s="59"/>
      <c r="G7" s="59"/>
      <c r="H7" s="59"/>
      <c r="I7" s="59"/>
      <c r="J7" s="21"/>
      <c r="K7" s="21"/>
      <c r="L7" s="21"/>
      <c r="Q7" s="32"/>
    </row>
    <row r="8" spans="1:17" s="5" customFormat="1" ht="16.5" customHeight="1">
      <c r="A8" s="59"/>
      <c r="B8" s="59"/>
      <c r="C8" s="59"/>
      <c r="D8" s="59"/>
      <c r="E8" s="59"/>
      <c r="F8" s="59"/>
      <c r="G8" s="59"/>
      <c r="H8" s="59"/>
      <c r="I8" s="59"/>
      <c r="J8" s="21"/>
      <c r="K8" s="21"/>
      <c r="L8" s="21"/>
      <c r="Q8" s="32"/>
    </row>
    <row r="9" spans="1:17" s="5" customFormat="1" ht="16.5" customHeight="1">
      <c r="A9" s="59"/>
      <c r="B9" s="59"/>
      <c r="C9" s="59"/>
      <c r="D9" s="59"/>
      <c r="E9" s="59"/>
      <c r="F9" s="59"/>
      <c r="G9" s="59"/>
      <c r="H9" s="59"/>
      <c r="I9" s="59"/>
      <c r="J9" s="21"/>
      <c r="K9" s="21"/>
      <c r="L9" s="21"/>
      <c r="Q9" s="32"/>
    </row>
    <row r="10" spans="1:16" s="30" customFormat="1" ht="16.5" customHeight="1">
      <c r="A10" s="94" t="s">
        <v>162</v>
      </c>
      <c r="I10" s="34"/>
      <c r="J10" s="34"/>
      <c r="K10" s="34"/>
      <c r="P10" s="114"/>
    </row>
    <row r="11" spans="1:17" s="5" customFormat="1" ht="16.5" customHeight="1">
      <c r="A11" s="59"/>
      <c r="B11" s="59"/>
      <c r="C11" s="59"/>
      <c r="D11" s="59"/>
      <c r="E11" s="59"/>
      <c r="F11" s="59"/>
      <c r="G11" s="59"/>
      <c r="H11" s="59"/>
      <c r="I11" s="59"/>
      <c r="J11" s="21"/>
      <c r="K11" s="21"/>
      <c r="L11" s="21"/>
      <c r="M11"/>
      <c r="Q11" s="32"/>
    </row>
    <row r="12" spans="1:17" s="5" customFormat="1" ht="16.5" customHeight="1">
      <c r="A12" s="119" t="s">
        <v>174</v>
      </c>
      <c r="B12" s="59"/>
      <c r="C12" s="59"/>
      <c r="D12" s="59"/>
      <c r="E12" s="59"/>
      <c r="F12" s="59"/>
      <c r="G12" s="59"/>
      <c r="H12" s="59"/>
      <c r="I12" s="59"/>
      <c r="J12" s="21"/>
      <c r="K12" s="21"/>
      <c r="L12" s="21"/>
      <c r="M12"/>
      <c r="Q12" s="32"/>
    </row>
    <row r="13" spans="1:17" s="5" customFormat="1" ht="16.5" customHeight="1">
      <c r="A13" s="59"/>
      <c r="B13" s="59"/>
      <c r="C13" s="59"/>
      <c r="D13" s="59"/>
      <c r="E13" s="59"/>
      <c r="F13" s="59"/>
      <c r="G13" s="59"/>
      <c r="H13" s="59"/>
      <c r="I13" s="59"/>
      <c r="J13" s="21"/>
      <c r="K13" s="21"/>
      <c r="L13" s="21"/>
      <c r="M13"/>
      <c r="Q13" s="32"/>
    </row>
    <row r="14" spans="1:17" s="5" customFormat="1" ht="16.5" customHeight="1">
      <c r="A14" s="59"/>
      <c r="B14" s="59"/>
      <c r="C14" s="59"/>
      <c r="D14" s="59"/>
      <c r="E14" s="59"/>
      <c r="F14" s="59"/>
      <c r="G14" s="59"/>
      <c r="H14" s="59"/>
      <c r="I14" s="59"/>
      <c r="J14" s="21"/>
      <c r="K14" s="21"/>
      <c r="L14" s="21"/>
      <c r="M14"/>
      <c r="Q14" s="32"/>
    </row>
    <row r="15" spans="1:17" s="5" customFormat="1" ht="16.5" customHeight="1">
      <c r="A15" s="59"/>
      <c r="B15" s="59"/>
      <c r="C15" s="59"/>
      <c r="D15" s="59"/>
      <c r="E15" s="59"/>
      <c r="F15" s="59"/>
      <c r="G15" s="59"/>
      <c r="H15" s="59"/>
      <c r="I15" s="59"/>
      <c r="J15" s="21"/>
      <c r="K15" s="21"/>
      <c r="L15" s="21"/>
      <c r="Q15" s="32"/>
    </row>
    <row r="16" spans="1:17" s="30" customFormat="1" ht="16.5" customHeight="1">
      <c r="A16" s="94" t="s">
        <v>34</v>
      </c>
      <c r="J16" s="34"/>
      <c r="K16" s="34"/>
      <c r="L16" s="34"/>
      <c r="Q16" s="114"/>
    </row>
    <row r="17" spans="1:17" s="30" customFormat="1" ht="16.5" customHeight="1">
      <c r="A17" s="94"/>
      <c r="J17" s="34"/>
      <c r="K17" s="34"/>
      <c r="L17" s="34"/>
      <c r="Q17" s="114"/>
    </row>
    <row r="18" spans="2:18" s="34" customFormat="1" ht="16.5" customHeight="1">
      <c r="B18" s="113" t="s">
        <v>184</v>
      </c>
      <c r="F18" s="112">
        <f>SUM(H20:H21)</f>
        <v>787</v>
      </c>
      <c r="G18" s="113" t="s">
        <v>139</v>
      </c>
      <c r="H18" s="92"/>
      <c r="K18" s="126"/>
      <c r="L18" s="126"/>
      <c r="M18" s="126"/>
      <c r="N18" s="125"/>
      <c r="O18"/>
      <c r="P18"/>
      <c r="Q18"/>
      <c r="R18"/>
    </row>
    <row r="19" spans="2:18" s="34" customFormat="1" ht="16.5" customHeight="1">
      <c r="B19" s="113"/>
      <c r="F19" s="112"/>
      <c r="G19" s="113"/>
      <c r="H19" s="92"/>
      <c r="K19" s="126"/>
      <c r="L19" s="126"/>
      <c r="M19" s="126"/>
      <c r="N19" s="125"/>
      <c r="O19"/>
      <c r="P19"/>
      <c r="Q19"/>
      <c r="R19"/>
    </row>
    <row r="20" spans="3:18" s="93" customFormat="1" ht="16.5" customHeight="1">
      <c r="C20" s="34" t="s">
        <v>157</v>
      </c>
      <c r="H20" s="104">
        <v>627</v>
      </c>
      <c r="I20" s="34" t="s">
        <v>139</v>
      </c>
      <c r="K20" s="126"/>
      <c r="L20" s="126"/>
      <c r="M20" s="126"/>
      <c r="N20" s="125"/>
      <c r="O20"/>
      <c r="P20" s="33"/>
      <c r="Q20"/>
      <c r="R20"/>
    </row>
    <row r="21" spans="3:18" s="34" customFormat="1" ht="16.5" customHeight="1">
      <c r="C21" s="34" t="s">
        <v>158</v>
      </c>
      <c r="G21" s="92"/>
      <c r="H21" s="92">
        <v>160</v>
      </c>
      <c r="I21" s="34" t="s">
        <v>139</v>
      </c>
      <c r="K21"/>
      <c r="L21"/>
      <c r="M21"/>
      <c r="N21"/>
      <c r="O21"/>
      <c r="P21" s="124"/>
      <c r="Q21" s="124"/>
      <c r="R21" s="123"/>
    </row>
    <row r="22" spans="7:8" s="34" customFormat="1" ht="16.5" customHeight="1">
      <c r="G22" s="92"/>
      <c r="H22" s="92"/>
    </row>
    <row r="23" spans="2:8" s="113" customFormat="1" ht="16.5" customHeight="1">
      <c r="B23" s="113" t="s">
        <v>185</v>
      </c>
      <c r="F23" s="112">
        <f>SUM(H25:H30)</f>
        <v>3354</v>
      </c>
      <c r="G23" s="113" t="s">
        <v>139</v>
      </c>
      <c r="H23" s="112"/>
    </row>
    <row r="24" spans="6:8" s="113" customFormat="1" ht="16.5" customHeight="1">
      <c r="F24" s="112"/>
      <c r="H24" s="112"/>
    </row>
    <row r="25" spans="3:18" s="34" customFormat="1" ht="16.5" customHeight="1">
      <c r="C25" t="s">
        <v>183</v>
      </c>
      <c r="G25" s="92"/>
      <c r="H25" s="92">
        <v>1365</v>
      </c>
      <c r="I25" s="34" t="s">
        <v>139</v>
      </c>
      <c r="K25"/>
      <c r="L25"/>
      <c r="M25"/>
      <c r="N25"/>
      <c r="O25"/>
      <c r="P25"/>
      <c r="Q25"/>
      <c r="R25"/>
    </row>
    <row r="26" spans="3:18" s="34" customFormat="1" ht="16.5" customHeight="1">
      <c r="C26" t="s">
        <v>182</v>
      </c>
      <c r="G26" s="92"/>
      <c r="H26" s="92">
        <v>1764</v>
      </c>
      <c r="I26" s="34" t="s">
        <v>139</v>
      </c>
      <c r="K26"/>
      <c r="L26"/>
      <c r="M26"/>
      <c r="N26"/>
      <c r="O26"/>
      <c r="P26"/>
      <c r="Q26"/>
      <c r="R26"/>
    </row>
    <row r="27" spans="3:18" s="34" customFormat="1" ht="16.5" customHeight="1">
      <c r="C27" t="s">
        <v>164</v>
      </c>
      <c r="G27" s="92"/>
      <c r="H27" s="92">
        <v>216</v>
      </c>
      <c r="I27" s="34" t="s">
        <v>139</v>
      </c>
      <c r="K27"/>
      <c r="L27"/>
      <c r="M27"/>
      <c r="N27"/>
      <c r="O27"/>
      <c r="P27"/>
      <c r="Q27"/>
      <c r="R27"/>
    </row>
    <row r="28" spans="3:18" s="34" customFormat="1" ht="16.5" customHeight="1">
      <c r="C28" t="s">
        <v>181</v>
      </c>
      <c r="G28" s="92"/>
      <c r="H28" s="92">
        <v>6</v>
      </c>
      <c r="I28" s="34" t="s">
        <v>139</v>
      </c>
      <c r="K28"/>
      <c r="L28"/>
      <c r="M28"/>
      <c r="N28"/>
      <c r="O28"/>
      <c r="P28"/>
      <c r="Q28"/>
      <c r="R28"/>
    </row>
    <row r="29" spans="3:18" s="34" customFormat="1" ht="16.5" customHeight="1">
      <c r="C29" t="s">
        <v>180</v>
      </c>
      <c r="G29" s="92"/>
      <c r="H29" s="92">
        <v>3</v>
      </c>
      <c r="I29" s="34" t="s">
        <v>139</v>
      </c>
      <c r="K29" s="122"/>
      <c r="L29"/>
      <c r="M29"/>
      <c r="N29"/>
      <c r="O29"/>
      <c r="P29"/>
      <c r="Q29"/>
      <c r="R29"/>
    </row>
    <row r="30" spans="7:18" s="34" customFormat="1" ht="16.5" customHeight="1">
      <c r="G30" s="92"/>
      <c r="H30" s="92"/>
      <c r="K30"/>
      <c r="L30"/>
      <c r="M30"/>
      <c r="N30"/>
      <c r="O30"/>
      <c r="P30"/>
      <c r="Q30"/>
      <c r="R30"/>
    </row>
    <row r="31" spans="2:18" s="113" customFormat="1" ht="16.5" customHeight="1">
      <c r="B31" s="113" t="s">
        <v>186</v>
      </c>
      <c r="F31" s="112">
        <f>SUM(H33:H37)</f>
        <v>2567</v>
      </c>
      <c r="G31" s="113" t="s">
        <v>139</v>
      </c>
      <c r="H31" s="112"/>
      <c r="K31"/>
      <c r="M31"/>
      <c r="N31"/>
      <c r="O31"/>
      <c r="P31" s="33"/>
      <c r="Q31" s="33"/>
      <c r="R31"/>
    </row>
    <row r="32" spans="6:18" s="113" customFormat="1" ht="16.5" customHeight="1">
      <c r="F32" s="112"/>
      <c r="H32" s="112"/>
      <c r="K32"/>
      <c r="M32"/>
      <c r="N32"/>
      <c r="O32"/>
      <c r="P32" s="33"/>
      <c r="Q32" s="33"/>
      <c r="R32"/>
    </row>
    <row r="33" spans="3:18" s="34" customFormat="1" ht="16.5" customHeight="1">
      <c r="C33" t="s">
        <v>179</v>
      </c>
      <c r="G33" s="92"/>
      <c r="H33" s="92">
        <v>1095</v>
      </c>
      <c r="I33" s="34" t="s">
        <v>139</v>
      </c>
      <c r="K33"/>
      <c r="M33"/>
      <c r="N33"/>
      <c r="O33"/>
      <c r="P33" s="33"/>
      <c r="Q33"/>
      <c r="R33"/>
    </row>
    <row r="34" spans="3:18" s="34" customFormat="1" ht="16.5" customHeight="1">
      <c r="C34" t="s">
        <v>178</v>
      </c>
      <c r="G34" s="92"/>
      <c r="H34" s="92">
        <v>1374</v>
      </c>
      <c r="I34" s="34" t="s">
        <v>139</v>
      </c>
      <c r="K34"/>
      <c r="M34"/>
      <c r="N34"/>
      <c r="O34"/>
      <c r="P34" s="33"/>
      <c r="Q34"/>
      <c r="R34"/>
    </row>
    <row r="35" spans="3:18" s="93" customFormat="1" ht="16.5" customHeight="1">
      <c r="C35" t="s">
        <v>177</v>
      </c>
      <c r="H35" s="92">
        <v>49</v>
      </c>
      <c r="I35" s="34" t="s">
        <v>139</v>
      </c>
      <c r="K35"/>
      <c r="L35"/>
      <c r="M35"/>
      <c r="N35"/>
      <c r="O35"/>
      <c r="P35"/>
      <c r="Q35"/>
      <c r="R35"/>
    </row>
    <row r="36" spans="3:18" s="34" customFormat="1" ht="16.5" customHeight="1">
      <c r="C36" t="s">
        <v>176</v>
      </c>
      <c r="G36" s="92"/>
      <c r="H36" s="92">
        <v>14</v>
      </c>
      <c r="I36" s="34" t="s">
        <v>139</v>
      </c>
      <c r="K36"/>
      <c r="L36" s="121"/>
      <c r="M36" s="121"/>
      <c r="N36"/>
      <c r="O36"/>
      <c r="P36" s="120"/>
      <c r="Q36"/>
      <c r="R36"/>
    </row>
    <row r="37" spans="3:18" s="93" customFormat="1" ht="16.5" customHeight="1">
      <c r="C37" t="s">
        <v>175</v>
      </c>
      <c r="H37" s="92">
        <v>35</v>
      </c>
      <c r="I37" s="34" t="s">
        <v>139</v>
      </c>
      <c r="K37"/>
      <c r="L37"/>
      <c r="M37"/>
      <c r="N37" s="33"/>
      <c r="O37"/>
      <c r="P37"/>
      <c r="Q37"/>
      <c r="R37"/>
    </row>
    <row r="38" spans="3:18" s="93" customFormat="1" ht="16.5" customHeight="1">
      <c r="C38" s="34"/>
      <c r="H38" s="92"/>
      <c r="I38" s="34"/>
      <c r="K38"/>
      <c r="L38"/>
      <c r="M38"/>
      <c r="N38"/>
      <c r="O38"/>
      <c r="P38"/>
      <c r="Q38"/>
      <c r="R38"/>
    </row>
    <row r="39" spans="1:17" s="5" customFormat="1" ht="16.5" customHeight="1">
      <c r="A39" s="59"/>
      <c r="B39" s="117" t="s">
        <v>187</v>
      </c>
      <c r="C39" s="59"/>
      <c r="D39" s="59"/>
      <c r="E39" s="59"/>
      <c r="F39" s="127">
        <f>F23-F31</f>
        <v>787</v>
      </c>
      <c r="G39" s="113" t="s">
        <v>139</v>
      </c>
      <c r="H39" s="59"/>
      <c r="I39" s="59"/>
      <c r="J39" s="21"/>
      <c r="K39" s="21"/>
      <c r="L39" s="21"/>
      <c r="Q39" s="32"/>
    </row>
    <row r="40" spans="1:17" s="5" customFormat="1" ht="16.5" customHeight="1">
      <c r="A40" s="59"/>
      <c r="B40" s="59"/>
      <c r="C40" s="59"/>
      <c r="D40" s="59"/>
      <c r="E40" s="59"/>
      <c r="F40" s="59"/>
      <c r="G40" s="59"/>
      <c r="H40" s="59"/>
      <c r="I40" s="59"/>
      <c r="J40" s="21"/>
      <c r="K40" s="21"/>
      <c r="L40" s="21"/>
      <c r="Q40" s="32"/>
    </row>
    <row r="41" spans="1:17" s="5" customFormat="1" ht="16.5" customHeight="1">
      <c r="A41" s="59"/>
      <c r="B41" s="59"/>
      <c r="C41" s="59"/>
      <c r="D41" s="59"/>
      <c r="E41" s="59"/>
      <c r="F41" s="59"/>
      <c r="G41" s="59"/>
      <c r="H41" s="59"/>
      <c r="I41" s="59"/>
      <c r="J41" s="21"/>
      <c r="K41" s="21"/>
      <c r="L41" s="21"/>
      <c r="Q41" s="32"/>
    </row>
    <row r="42" spans="1:17" s="5" customFormat="1" ht="16.5" customHeight="1">
      <c r="A42" s="59"/>
      <c r="B42" s="59"/>
      <c r="C42" s="59"/>
      <c r="D42" s="59"/>
      <c r="E42" s="59"/>
      <c r="F42" s="59"/>
      <c r="G42" s="59"/>
      <c r="H42" s="59"/>
      <c r="I42" s="59"/>
      <c r="J42" s="21"/>
      <c r="K42" s="21"/>
      <c r="L42" s="21"/>
      <c r="Q42" s="32"/>
    </row>
    <row r="43" spans="1:16" s="93" customFormat="1" ht="16.5" customHeight="1">
      <c r="A43" s="94" t="s">
        <v>163</v>
      </c>
      <c r="B43" s="34"/>
      <c r="G43" s="92"/>
      <c r="H43" s="34"/>
      <c r="P43" s="115"/>
    </row>
    <row r="44" spans="1:17" s="5" customFormat="1" ht="16.5" customHeight="1">
      <c r="A44" s="59"/>
      <c r="B44" s="59"/>
      <c r="C44" s="59"/>
      <c r="D44" s="59"/>
      <c r="E44" s="59"/>
      <c r="F44" s="59"/>
      <c r="G44" s="59"/>
      <c r="H44" s="59"/>
      <c r="I44" s="59"/>
      <c r="J44" s="21"/>
      <c r="K44" s="21"/>
      <c r="L44" s="21"/>
      <c r="Q44" s="32"/>
    </row>
    <row r="45" spans="1:17" s="111" customFormat="1" ht="16.5" customHeight="1">
      <c r="A45" s="130"/>
      <c r="B45" s="133" t="s">
        <v>212</v>
      </c>
      <c r="C45" s="130"/>
      <c r="D45" s="130"/>
      <c r="E45" s="130"/>
      <c r="F45" s="134">
        <v>3345</v>
      </c>
      <c r="G45" s="135" t="s">
        <v>139</v>
      </c>
      <c r="H45" s="130"/>
      <c r="I45" s="130"/>
      <c r="J45" s="131"/>
      <c r="K45" s="131"/>
      <c r="L45" s="131"/>
      <c r="Q45" s="132"/>
    </row>
    <row r="46" spans="1:17" s="5" customFormat="1" ht="16.5" customHeight="1">
      <c r="A46" s="59"/>
      <c r="B46" s="59"/>
      <c r="C46" s="59"/>
      <c r="D46" s="59"/>
      <c r="E46" s="59"/>
      <c r="F46" s="59"/>
      <c r="G46" s="59"/>
      <c r="H46" s="59"/>
      <c r="I46" s="59"/>
      <c r="J46" s="21"/>
      <c r="K46" s="21"/>
      <c r="L46" s="21"/>
      <c r="Q46" s="32"/>
    </row>
    <row r="47" spans="1:17" s="5" customFormat="1" ht="16.5" customHeight="1">
      <c r="A47" s="59"/>
      <c r="B47" s="59"/>
      <c r="C47" s="59"/>
      <c r="D47" s="59"/>
      <c r="E47" s="59"/>
      <c r="F47" s="59"/>
      <c r="G47" s="59"/>
      <c r="H47" s="59"/>
      <c r="I47" s="59"/>
      <c r="J47" s="21"/>
      <c r="K47" s="21"/>
      <c r="L47" s="21"/>
      <c r="Q47" s="32"/>
    </row>
    <row r="48" spans="1:17" s="5" customFormat="1" ht="16.5" customHeight="1">
      <c r="A48" s="59"/>
      <c r="B48" s="59"/>
      <c r="C48" s="59"/>
      <c r="D48" s="59"/>
      <c r="E48" s="59"/>
      <c r="F48" s="59"/>
      <c r="G48" s="59"/>
      <c r="H48" s="59"/>
      <c r="I48" s="59"/>
      <c r="J48" s="21"/>
      <c r="K48" s="21"/>
      <c r="L48" s="21"/>
      <c r="Q48" s="32"/>
    </row>
    <row r="49" spans="1:16" s="30" customFormat="1" ht="16.5" customHeight="1">
      <c r="A49" s="94" t="s">
        <v>36</v>
      </c>
      <c r="L49" s="109"/>
      <c r="M49" s="110"/>
      <c r="N49" s="109"/>
      <c r="O49" s="32"/>
      <c r="P49" s="109"/>
    </row>
    <row r="50" spans="1:17" s="5" customFormat="1" ht="16.5" customHeight="1">
      <c r="A50" s="59"/>
      <c r="B50" s="59"/>
      <c r="C50" s="59"/>
      <c r="D50" s="59"/>
      <c r="E50" s="59"/>
      <c r="F50" s="59"/>
      <c r="G50" s="59"/>
      <c r="H50" s="59"/>
      <c r="I50" s="59"/>
      <c r="J50" s="21"/>
      <c r="K50" s="21"/>
      <c r="L50" s="21"/>
      <c r="Q50" s="32"/>
    </row>
    <row r="51" spans="1:17" s="5" customFormat="1" ht="16.5" customHeight="1">
      <c r="A51" s="119" t="s">
        <v>188</v>
      </c>
      <c r="B51" s="59"/>
      <c r="C51" s="59"/>
      <c r="D51" s="59"/>
      <c r="E51" s="59"/>
      <c r="F51" s="59"/>
      <c r="G51" s="59"/>
      <c r="H51" s="59"/>
      <c r="I51" s="59"/>
      <c r="J51" s="21"/>
      <c r="K51" s="21"/>
      <c r="L51" s="21"/>
      <c r="Q51" s="32"/>
    </row>
    <row r="52" spans="1:17" s="5" customFormat="1" ht="16.5" customHeight="1">
      <c r="A52" s="119" t="s">
        <v>189</v>
      </c>
      <c r="B52" s="59"/>
      <c r="C52" s="59"/>
      <c r="D52" s="59"/>
      <c r="E52" s="59"/>
      <c r="F52" s="59"/>
      <c r="G52" s="59"/>
      <c r="H52" s="59"/>
      <c r="I52" s="59"/>
      <c r="J52" s="21"/>
      <c r="K52" s="21"/>
      <c r="L52" s="21"/>
      <c r="Q52" s="32"/>
    </row>
    <row r="53" spans="1:17" s="5" customFormat="1" ht="16.5" customHeight="1">
      <c r="A53" s="119" t="s">
        <v>172</v>
      </c>
      <c r="B53" s="59"/>
      <c r="C53" s="59"/>
      <c r="D53" s="59"/>
      <c r="E53" s="59"/>
      <c r="F53" s="59"/>
      <c r="G53" s="59"/>
      <c r="H53" s="59"/>
      <c r="I53" s="59"/>
      <c r="J53" s="21"/>
      <c r="K53" s="21"/>
      <c r="L53" s="21"/>
      <c r="Q53" s="32"/>
    </row>
    <row r="54" spans="1:17" s="5" customFormat="1" ht="16.5" customHeight="1">
      <c r="A54" s="119"/>
      <c r="B54" s="59"/>
      <c r="C54" s="59"/>
      <c r="D54" s="59"/>
      <c r="E54" s="59"/>
      <c r="F54" s="59"/>
      <c r="G54" s="59"/>
      <c r="H54" s="59"/>
      <c r="I54" s="59"/>
      <c r="J54" s="21"/>
      <c r="K54" s="21"/>
      <c r="L54" s="21"/>
      <c r="Q54" s="32"/>
    </row>
    <row r="55" spans="1:17" s="5" customFormat="1" ht="16.5" customHeight="1">
      <c r="A55" s="119"/>
      <c r="B55" s="59"/>
      <c r="C55" s="59"/>
      <c r="D55" s="59"/>
      <c r="E55" s="59"/>
      <c r="F55" s="59"/>
      <c r="G55" s="59"/>
      <c r="H55" s="59"/>
      <c r="I55" s="59"/>
      <c r="J55" s="21"/>
      <c r="K55" s="21"/>
      <c r="L55" s="21"/>
      <c r="Q55" s="32"/>
    </row>
    <row r="56" spans="1:17" s="30" customFormat="1" ht="16.5" customHeight="1">
      <c r="A56" s="94" t="s">
        <v>190</v>
      </c>
      <c r="J56" s="34"/>
      <c r="K56" s="34"/>
      <c r="L56" s="34"/>
      <c r="Q56" s="114"/>
    </row>
    <row r="57" spans="1:17" s="5" customFormat="1" ht="16.5" customHeight="1">
      <c r="A57" s="119"/>
      <c r="B57" s="59"/>
      <c r="C57" s="59"/>
      <c r="D57" s="59"/>
      <c r="E57" s="59"/>
      <c r="F57" s="59"/>
      <c r="G57" s="59"/>
      <c r="H57" s="59"/>
      <c r="I57" s="59"/>
      <c r="J57" s="21"/>
      <c r="K57" s="21"/>
      <c r="L57" s="21"/>
      <c r="Q57" s="32"/>
    </row>
    <row r="58" spans="1:17" s="5" customFormat="1" ht="16.5" customHeight="1">
      <c r="A58" s="119" t="s">
        <v>208</v>
      </c>
      <c r="B58" s="34"/>
      <c r="C58" s="34"/>
      <c r="D58" s="34"/>
      <c r="E58" s="34"/>
      <c r="F58" s="104"/>
      <c r="G58" s="34"/>
      <c r="J58" s="21"/>
      <c r="K58" s="21"/>
      <c r="L58" s="21"/>
      <c r="Q58" s="32"/>
    </row>
    <row r="59" spans="1:17" s="5" customFormat="1" ht="16.5" customHeight="1">
      <c r="A59" s="119"/>
      <c r="B59" s="59"/>
      <c r="C59" s="59"/>
      <c r="D59" s="59"/>
      <c r="E59" s="59"/>
      <c r="F59" s="59"/>
      <c r="G59" s="59"/>
      <c r="H59" s="59"/>
      <c r="I59" s="59"/>
      <c r="J59" s="21"/>
      <c r="K59" s="21"/>
      <c r="L59" s="21"/>
      <c r="Q59" s="32"/>
    </row>
    <row r="60" spans="1:17" s="5" customFormat="1" ht="16.5" customHeight="1">
      <c r="A60" s="119"/>
      <c r="B60" s="59"/>
      <c r="C60" s="59"/>
      <c r="D60" s="59"/>
      <c r="E60" s="59"/>
      <c r="F60" s="59"/>
      <c r="G60" s="59"/>
      <c r="H60" s="59"/>
      <c r="I60" s="59"/>
      <c r="J60" s="21"/>
      <c r="K60" s="21"/>
      <c r="L60" s="21"/>
      <c r="Q60" s="32"/>
    </row>
    <row r="61" spans="1:17" s="5" customFormat="1" ht="16.5" customHeight="1">
      <c r="A61" s="59"/>
      <c r="B61" s="59"/>
      <c r="C61" s="59"/>
      <c r="D61" s="59"/>
      <c r="E61" s="59"/>
      <c r="F61" s="59"/>
      <c r="G61" s="59"/>
      <c r="H61" s="59"/>
      <c r="I61" s="59"/>
      <c r="J61" s="21"/>
      <c r="K61" s="21"/>
      <c r="L61" s="21"/>
      <c r="Q61" s="32"/>
    </row>
    <row r="62" spans="1:17" s="30" customFormat="1" ht="16.5" customHeight="1">
      <c r="A62" s="94" t="s">
        <v>35</v>
      </c>
      <c r="J62" s="34"/>
      <c r="K62" s="34"/>
      <c r="L62" s="34"/>
      <c r="Q62" s="114"/>
    </row>
    <row r="63" spans="1:17" s="30" customFormat="1" ht="16.5" customHeight="1">
      <c r="A63" s="94"/>
      <c r="J63" s="34"/>
      <c r="K63" s="34"/>
      <c r="L63" s="34"/>
      <c r="Q63" s="114"/>
    </row>
    <row r="64" ht="16.5" customHeight="1">
      <c r="B64" t="s">
        <v>191</v>
      </c>
    </row>
    <row r="65" spans="2:11" ht="16.5" customHeight="1">
      <c r="B65" t="s">
        <v>192</v>
      </c>
      <c r="K65" s="108"/>
    </row>
    <row r="66" spans="2:11" ht="16.5" customHeight="1">
      <c r="B66" t="s">
        <v>140</v>
      </c>
      <c r="K66" s="108"/>
    </row>
    <row r="67" spans="2:11" ht="16.5" customHeight="1">
      <c r="B67" t="s">
        <v>207</v>
      </c>
      <c r="K67" s="108"/>
    </row>
    <row r="68" spans="2:11" ht="16.5" customHeight="1">
      <c r="B68" t="s">
        <v>210</v>
      </c>
      <c r="K68" s="108"/>
    </row>
    <row r="69" ht="16.5" customHeight="1">
      <c r="K69" s="108"/>
    </row>
    <row r="70" spans="2:11" ht="16.5" customHeight="1">
      <c r="B70" t="s">
        <v>198</v>
      </c>
      <c r="K70" s="108"/>
    </row>
    <row r="71" spans="2:17" s="109" customFormat="1" ht="16.5" customHeight="1">
      <c r="B71" s="109" t="s">
        <v>197</v>
      </c>
      <c r="J71" s="116"/>
      <c r="K71" s="108"/>
      <c r="L71" s="116"/>
      <c r="Q71" s="110"/>
    </row>
    <row r="72" spans="2:17" s="109" customFormat="1" ht="16.5" customHeight="1">
      <c r="B72" s="109" t="s">
        <v>211</v>
      </c>
      <c r="J72" s="116"/>
      <c r="K72" s="108"/>
      <c r="L72" s="116"/>
      <c r="Q72" s="110"/>
    </row>
    <row r="73" spans="2:17" s="109" customFormat="1" ht="16.5" customHeight="1">
      <c r="B73" s="109" t="s">
        <v>199</v>
      </c>
      <c r="J73" s="116"/>
      <c r="K73" s="108"/>
      <c r="L73" s="116"/>
      <c r="Q73" s="110"/>
    </row>
    <row r="74" spans="10:17" s="109" customFormat="1" ht="16.5" customHeight="1">
      <c r="J74" s="116"/>
      <c r="K74" s="108"/>
      <c r="L74" s="116"/>
      <c r="Q74" s="110"/>
    </row>
    <row r="75" spans="2:17" s="109" customFormat="1" ht="16.5" customHeight="1">
      <c r="B75" s="109" t="s">
        <v>193</v>
      </c>
      <c r="J75" s="116"/>
      <c r="K75" s="108"/>
      <c r="L75" s="116"/>
      <c r="Q75" s="110"/>
    </row>
    <row r="76" spans="3:17" s="109" customFormat="1" ht="16.5" customHeight="1">
      <c r="C76" s="109" t="s">
        <v>205</v>
      </c>
      <c r="J76" s="116"/>
      <c r="K76" s="108"/>
      <c r="L76" s="116"/>
      <c r="Q76" s="110"/>
    </row>
    <row r="77" spans="3:17" s="109" customFormat="1" ht="16.5" customHeight="1">
      <c r="C77" s="109" t="s">
        <v>206</v>
      </c>
      <c r="J77" s="116"/>
      <c r="K77" s="108"/>
      <c r="L77" s="116"/>
      <c r="Q77" s="110"/>
    </row>
    <row r="78" spans="2:11" ht="16.5" customHeight="1">
      <c r="B78" t="s">
        <v>194</v>
      </c>
      <c r="K78" s="108"/>
    </row>
    <row r="79" spans="3:11" ht="16.5" customHeight="1">
      <c r="C79" t="s">
        <v>141</v>
      </c>
      <c r="K79" s="108"/>
    </row>
    <row r="80" spans="3:11" ht="16.5" customHeight="1">
      <c r="C80" t="s">
        <v>195</v>
      </c>
      <c r="K80" s="108"/>
    </row>
    <row r="81" spans="3:11" ht="16.5" customHeight="1">
      <c r="C81" t="s">
        <v>142</v>
      </c>
      <c r="K81" s="108"/>
    </row>
    <row r="82" ht="16.5" customHeight="1">
      <c r="K82" s="108"/>
    </row>
    <row r="83" spans="2:11" ht="16.5" customHeight="1">
      <c r="B83" t="s">
        <v>196</v>
      </c>
      <c r="K83" s="108"/>
    </row>
    <row r="84" spans="3:11" ht="16.5" customHeight="1">
      <c r="C84" t="s">
        <v>200</v>
      </c>
      <c r="K84" s="108"/>
    </row>
    <row r="85" spans="3:16" ht="16.5" customHeight="1">
      <c r="C85" t="s">
        <v>201</v>
      </c>
      <c r="K85" s="108"/>
      <c r="L85" s="109"/>
      <c r="M85" s="109"/>
      <c r="N85" s="109"/>
      <c r="O85" s="33"/>
      <c r="P85" s="109"/>
    </row>
    <row r="86" spans="3:16" ht="16.5" customHeight="1">
      <c r="C86" t="s">
        <v>202</v>
      </c>
      <c r="K86" s="108"/>
      <c r="L86" s="109"/>
      <c r="M86" s="109"/>
      <c r="N86" s="109"/>
      <c r="O86" s="33"/>
      <c r="P86" s="109"/>
    </row>
    <row r="87" spans="3:16" ht="16.5" customHeight="1">
      <c r="C87" t="s">
        <v>203</v>
      </c>
      <c r="K87" s="108"/>
      <c r="L87" s="109"/>
      <c r="M87" s="109"/>
      <c r="N87" s="109"/>
      <c r="O87" s="33"/>
      <c r="P87" s="109"/>
    </row>
    <row r="88" ht="16.5" customHeight="1">
      <c r="C88" t="s">
        <v>204</v>
      </c>
    </row>
    <row r="90" spans="2:11" ht="16.5" customHeight="1">
      <c r="B90" t="s">
        <v>209</v>
      </c>
      <c r="C90" t="s">
        <v>200</v>
      </c>
      <c r="K90" s="108"/>
    </row>
    <row r="91" spans="12:16" ht="16.5" customHeight="1">
      <c r="L91" s="109"/>
      <c r="M91" s="110"/>
      <c r="N91" s="109"/>
      <c r="O91" s="32"/>
      <c r="P91" s="109"/>
    </row>
    <row r="92" spans="12:16" ht="16.5" customHeight="1">
      <c r="L92" s="109"/>
      <c r="M92" s="110"/>
      <c r="N92" s="109"/>
      <c r="O92" s="32"/>
      <c r="P92" s="109"/>
    </row>
    <row r="94" s="30" customFormat="1" ht="16.5" customHeight="1">
      <c r="A94" s="94"/>
    </row>
    <row r="95" spans="2:9" ht="16.5" customHeight="1">
      <c r="B95" s="31"/>
      <c r="H95" s="90"/>
      <c r="I95" s="91"/>
    </row>
    <row r="96" spans="2:9" ht="16.5" customHeight="1">
      <c r="B96" s="31"/>
      <c r="H96" s="90"/>
      <c r="I96" s="91"/>
    </row>
    <row r="97" spans="2:9" ht="16.5" customHeight="1">
      <c r="B97" s="31"/>
      <c r="H97" s="90"/>
      <c r="I97" s="91"/>
    </row>
    <row r="98" spans="1:17" s="93" customFormat="1" ht="16.5" customHeight="1">
      <c r="A98"/>
      <c r="B98" s="31"/>
      <c r="C98"/>
      <c r="D98"/>
      <c r="E98"/>
      <c r="F98"/>
      <c r="G98"/>
      <c r="H98" s="90"/>
      <c r="I98" s="91"/>
      <c r="Q98" s="115"/>
    </row>
    <row r="99" spans="2:9" ht="16.5" customHeight="1">
      <c r="B99" s="31"/>
      <c r="H99" s="90"/>
      <c r="I99" s="91"/>
    </row>
    <row r="102" spans="9:17" ht="16.5" customHeight="1">
      <c r="I102" s="34"/>
      <c r="L102"/>
      <c r="P102" s="33"/>
      <c r="Q102"/>
    </row>
    <row r="103" spans="1:16" s="5" customFormat="1" ht="16.5" customHeight="1">
      <c r="A103" s="117"/>
      <c r="B103" s="117"/>
      <c r="C103" s="117"/>
      <c r="D103" s="117"/>
      <c r="E103" s="117"/>
      <c r="F103" s="117"/>
      <c r="G103" s="117"/>
      <c r="H103" s="117"/>
      <c r="I103" s="21"/>
      <c r="J103" s="21"/>
      <c r="K103" s="21"/>
      <c r="P103" s="32"/>
    </row>
    <row r="104" spans="3:17" s="93" customFormat="1" ht="16.5" customHeight="1">
      <c r="C104" s="34"/>
      <c r="H104" s="92"/>
      <c r="I104" s="34"/>
      <c r="Q104" s="115"/>
    </row>
    <row r="146" spans="2:12" ht="16.5" customHeight="1">
      <c r="B146" s="31"/>
      <c r="H146" s="90"/>
      <c r="I146" s="91"/>
      <c r="J146"/>
      <c r="K146"/>
      <c r="L146"/>
    </row>
    <row r="147" spans="2:12" ht="16.5" customHeight="1">
      <c r="B147" s="31"/>
      <c r="H147" s="90"/>
      <c r="I147" s="91"/>
      <c r="J147"/>
      <c r="K147"/>
      <c r="L147"/>
    </row>
    <row r="163" spans="1:12" ht="16.5" customHeight="1">
      <c r="A163" s="4"/>
      <c r="B163" s="4"/>
      <c r="C163" s="4"/>
      <c r="D163" s="5"/>
      <c r="F163" s="5"/>
      <c r="G163" s="5"/>
      <c r="J163"/>
      <c r="K163"/>
      <c r="L163"/>
    </row>
    <row r="164" spans="1:12" ht="16.5" customHeight="1">
      <c r="A164" s="6"/>
      <c r="B164" s="4"/>
      <c r="C164" s="4"/>
      <c r="E164" s="16"/>
      <c r="G164" s="6"/>
      <c r="H164" s="6"/>
      <c r="I164" s="6"/>
      <c r="K164"/>
      <c r="L164"/>
    </row>
  </sheetData>
  <mergeCells count="1">
    <mergeCell ref="A6:I6"/>
  </mergeCells>
  <printOptions/>
  <pageMargins left="0.75" right="0.7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Bucsánszki Miklós</dc:creator>
  <cp:keywords/>
  <dc:description/>
  <cp:lastModifiedBy>Ingrid</cp:lastModifiedBy>
  <cp:lastPrinted>2008-03-07T14:22:44Z</cp:lastPrinted>
  <dcterms:created xsi:type="dcterms:W3CDTF">2000-05-21T15:33:37Z</dcterms:created>
  <dcterms:modified xsi:type="dcterms:W3CDTF">2009-08-19T12:03:57Z</dcterms:modified>
  <cp:category/>
  <cp:version/>
  <cp:contentType/>
  <cp:contentStatus/>
</cp:coreProperties>
</file>